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<sst xmlns="http://schemas.openxmlformats.org/spreadsheetml/2006/main" count="543" uniqueCount="359">
  <si>
    <t xml:space="preserve">ZAŁ. 3</t>
  </si>
  <si>
    <t xml:space="preserve">SEGMENT B</t>
  </si>
  <si>
    <t xml:space="preserve">PIĘTRO</t>
  </si>
  <si>
    <t xml:space="preserve">NR POM.P.</t>
  </si>
  <si>
    <t xml:space="preserve">NR POM.I.</t>
  </si>
  <si>
    <t xml:space="preserve">NAZWA POMIESZCZENIA</t>
  </si>
  <si>
    <t xml:space="preserve">POW.             NETTO</t>
  </si>
  <si>
    <t xml:space="preserve">POW.           BRUTTO</t>
  </si>
  <si>
    <t xml:space="preserve">POW.      CAŁKOWITA</t>
  </si>
  <si>
    <t xml:space="preserve">POW. UŻYTKOWA (m²) PN ISO 9836:2015-12    do celu najmu – wielu najemców</t>
  </si>
  <si>
    <t xml:space="preserve">POW. UŻYTKOWA (m²) PN ISO 9836:2015-12 do celu najmu –– 1 najemca</t>
  </si>
  <si>
    <r>
      <rPr>
        <b val="true"/>
        <sz val="11"/>
        <color rgb="FF000000"/>
        <rFont val="Calibri"/>
        <family val="2"/>
        <charset val="238"/>
      </rPr>
      <t xml:space="preserve">POW. UŻYTKOWA (m</t>
    </r>
    <r>
      <rPr>
        <b val="true"/>
        <sz val="11"/>
        <color rgb="FF000000"/>
        <rFont val="Calibri"/>
        <family val="0"/>
        <charset val="1"/>
      </rPr>
      <t xml:space="preserve">²) do celów podatkowych</t>
    </r>
  </si>
  <si>
    <t xml:space="preserve">WYSOKOŚĆ   POM. (cm)</t>
  </si>
  <si>
    <t xml:space="preserve">PIWNICA</t>
  </si>
  <si>
    <t xml:space="preserve">B-1.01</t>
  </si>
  <si>
    <t xml:space="preserve">POM. MAGAZYNOWE</t>
  </si>
  <si>
    <t xml:space="preserve">ZESTAWIENIE POWIERZCHNI</t>
  </si>
  <si>
    <t xml:space="preserve">PARTER</t>
  </si>
  <si>
    <t xml:space="preserve">I PIĘTRO</t>
  </si>
  <si>
    <t xml:space="preserve">II PIĘTRO</t>
  </si>
  <si>
    <t xml:space="preserve">III PIĘTRO</t>
  </si>
  <si>
    <t xml:space="preserve">IV PIĘTRO</t>
  </si>
  <si>
    <t xml:space="preserve">SUMA</t>
  </si>
  <si>
    <t xml:space="preserve">B-1.02</t>
  </si>
  <si>
    <t xml:space="preserve">WENTYLATORNIA</t>
  </si>
  <si>
    <t xml:space="preserve">POWIERZCHNIA UŻYTKOWA wielu n.</t>
  </si>
  <si>
    <t xml:space="preserve">B-1.03</t>
  </si>
  <si>
    <t xml:space="preserve">KLATKA SCHODOWA</t>
  </si>
  <si>
    <t xml:space="preserve">POWIERZCHNIA CALKOWITA</t>
  </si>
  <si>
    <t xml:space="preserve">B-1.04</t>
  </si>
  <si>
    <t xml:space="preserve">KOMUNIKACJA</t>
  </si>
  <si>
    <t xml:space="preserve">POWIERZCHNIA BRUTTO</t>
  </si>
  <si>
    <t xml:space="preserve">B-1.05</t>
  </si>
  <si>
    <t xml:space="preserve">POWIERZCHNIA NETTO</t>
  </si>
  <si>
    <t xml:space="preserve">B-1.06</t>
  </si>
  <si>
    <t xml:space="preserve">POWIERZCHNIA UŻYTKOWA podatek</t>
  </si>
  <si>
    <t xml:space="preserve">B-1.07</t>
  </si>
  <si>
    <t xml:space="preserve">POWIERZCHNIA UŻYTKOWA  1 najemca</t>
  </si>
  <si>
    <t xml:space="preserve">B-1.08</t>
  </si>
  <si>
    <t xml:space="preserve">GABINET KRIOTERAPII</t>
  </si>
  <si>
    <t xml:space="preserve">LEGENDA</t>
  </si>
  <si>
    <t xml:space="preserve">B-1.09</t>
  </si>
  <si>
    <t xml:space="preserve">SZUSZARNIA BIELIZNY</t>
  </si>
  <si>
    <t xml:space="preserve">POWIERZCHNIA MAGAZYNOWA / POMOCNICZA</t>
  </si>
  <si>
    <t xml:space="preserve">B-1.10</t>
  </si>
  <si>
    <t xml:space="preserve">POM.PORZĄDKOWE</t>
  </si>
  <si>
    <t xml:space="preserve">POWIERZCHNIA KOMUNIKACYJNA / RUCHU</t>
  </si>
  <si>
    <t xml:space="preserve">B-1.11</t>
  </si>
  <si>
    <t xml:space="preserve">MAGAZYN BIELIZNY</t>
  </si>
  <si>
    <t xml:space="preserve">POWIERZCHNIA SOCJALNA / ADMINISTRACYJNA</t>
  </si>
  <si>
    <t xml:space="preserve">B-1.12</t>
  </si>
  <si>
    <t xml:space="preserve">POWIERZCHNIA USŁUGOWA</t>
  </si>
  <si>
    <t xml:space="preserve">B-1.13</t>
  </si>
  <si>
    <t xml:space="preserve">POWIERZCHNIA UŻYTKOWA / POKOJE / SANITARIATY</t>
  </si>
  <si>
    <t xml:space="preserve">B-1.14</t>
  </si>
  <si>
    <t xml:space="preserve">PRALNIA</t>
  </si>
  <si>
    <t xml:space="preserve">B-1.15</t>
  </si>
  <si>
    <t xml:space="preserve">PRASOWALNIA/MAGIEL</t>
  </si>
  <si>
    <t xml:space="preserve">WYSOKOŚĆ POMIESZCZENIA</t>
  </si>
  <si>
    <t xml:space="preserve">B-1.16</t>
  </si>
  <si>
    <t xml:space="preserve">PRASOWALNIA RĘCZNA</t>
  </si>
  <si>
    <t xml:space="preserve">0-140 cm</t>
  </si>
  <si>
    <t xml:space="preserve">B-1.17</t>
  </si>
  <si>
    <t xml:space="preserve">MAGAZYN CZYSTEJ BIELIZNY</t>
  </si>
  <si>
    <t xml:space="preserve">140-220 cm</t>
  </si>
  <si>
    <t xml:space="preserve">B-1.18</t>
  </si>
  <si>
    <t xml:space="preserve">220 cm&gt;</t>
  </si>
  <si>
    <t xml:space="preserve">B-1.19</t>
  </si>
  <si>
    <t xml:space="preserve">SZATNIE</t>
  </si>
  <si>
    <t xml:space="preserve">B-1.20</t>
  </si>
  <si>
    <t xml:space="preserve">SANITARIAT</t>
  </si>
  <si>
    <t xml:space="preserve">NETTO </t>
  </si>
  <si>
    <t xml:space="preserve">NIE WLICZANA KOMUNIKACJA I KLATKI SCH.</t>
  </si>
  <si>
    <t xml:space="preserve">B-1.21</t>
  </si>
  <si>
    <t xml:space="preserve">PRZEDSIONEK</t>
  </si>
  <si>
    <t xml:space="preserve">BRUTTO</t>
  </si>
  <si>
    <t xml:space="preserve">NETTO POWIĘKSZONA O KOMUNIKACJE I KLATKI SCH.</t>
  </si>
  <si>
    <t xml:space="preserve">B-1.22</t>
  </si>
  <si>
    <t xml:space="preserve">WC</t>
  </si>
  <si>
    <t xml:space="preserve">CAŁKOWITA</t>
  </si>
  <si>
    <t xml:space="preserve">MIERZONE PO OBRYSIE ŚCIAN ZEWNĘTRZNYCH</t>
  </si>
  <si>
    <t xml:space="preserve">B-1.23</t>
  </si>
  <si>
    <t xml:space="preserve">MAGAZYN ŚRODKÓW CZYSTOŚCI</t>
  </si>
  <si>
    <t xml:space="preserve">B-1.24</t>
  </si>
  <si>
    <t xml:space="preserve">SZATNIA</t>
  </si>
  <si>
    <t xml:space="preserve">KOREKTA</t>
  </si>
  <si>
    <t xml:space="preserve">B-1.25</t>
  </si>
  <si>
    <t xml:space="preserve">POKÓJ SOCJALNY</t>
  </si>
  <si>
    <t xml:space="preserve">B-1.26</t>
  </si>
  <si>
    <t xml:space="preserve">B-1.27</t>
  </si>
  <si>
    <t xml:space="preserve">POM. TECHNICZNE</t>
  </si>
  <si>
    <t xml:space="preserve">B-1.28</t>
  </si>
  <si>
    <t xml:space="preserve">B-1.29</t>
  </si>
  <si>
    <t xml:space="preserve">MASAŻ PODWODNY</t>
  </si>
  <si>
    <t xml:space="preserve">B-1.30</t>
  </si>
  <si>
    <t xml:space="preserve">B-1.31</t>
  </si>
  <si>
    <t xml:space="preserve">B-1.32</t>
  </si>
  <si>
    <t xml:space="preserve">B 0.01</t>
  </si>
  <si>
    <t xml:space="preserve">SERWEROWNIA</t>
  </si>
  <si>
    <t xml:space="preserve">B 0.02</t>
  </si>
  <si>
    <t xml:space="preserve">KIEROWNIK DZ. ADM.</t>
  </si>
  <si>
    <t xml:space="preserve">B 0.03</t>
  </si>
  <si>
    <t xml:space="preserve">B 0.04</t>
  </si>
  <si>
    <t xml:space="preserve">B 0.05</t>
  </si>
  <si>
    <t xml:space="preserve">ADMIN. SYSTEMU INFORM.</t>
  </si>
  <si>
    <t xml:space="preserve">B 0.06</t>
  </si>
  <si>
    <t xml:space="preserve">B 0.07</t>
  </si>
  <si>
    <t xml:space="preserve">B 0.08</t>
  </si>
  <si>
    <t xml:space="preserve">B 0.09</t>
  </si>
  <si>
    <t xml:space="preserve">B 0.10</t>
  </si>
  <si>
    <t xml:space="preserve">B 0.11</t>
  </si>
  <si>
    <t xml:space="preserve">B 0.12</t>
  </si>
  <si>
    <t xml:space="preserve">B 0.13</t>
  </si>
  <si>
    <t xml:space="preserve">B 0.14</t>
  </si>
  <si>
    <t xml:space="preserve">B 0.15</t>
  </si>
  <si>
    <t xml:space="preserve">B 0.16</t>
  </si>
  <si>
    <t xml:space="preserve">B 0.17</t>
  </si>
  <si>
    <t xml:space="preserve">B 0.18</t>
  </si>
  <si>
    <t xml:space="preserve">MAGAZYN  </t>
  </si>
  <si>
    <t xml:space="preserve">B 0.19</t>
  </si>
  <si>
    <t xml:space="preserve">B 0.20</t>
  </si>
  <si>
    <t xml:space="preserve">55A</t>
  </si>
  <si>
    <t xml:space="preserve">ZABIEGI INHALACJE</t>
  </si>
  <si>
    <t xml:space="preserve">B 0.21</t>
  </si>
  <si>
    <t xml:space="preserve">GABINET ZABIEGOWY</t>
  </si>
  <si>
    <t xml:space="preserve">B 0.22</t>
  </si>
  <si>
    <t xml:space="preserve">B 0.23</t>
  </si>
  <si>
    <t xml:space="preserve">B 0.24</t>
  </si>
  <si>
    <t xml:space="preserve">B 0.25</t>
  </si>
  <si>
    <t xml:space="preserve">SALA GIMNASTYCZNA</t>
  </si>
  <si>
    <t xml:space="preserve">B 0.26</t>
  </si>
  <si>
    <t xml:space="preserve">B 0.27</t>
  </si>
  <si>
    <t xml:space="preserve">ZAPLECZE SALI GIMNASTYCZNEJ</t>
  </si>
  <si>
    <t xml:space="preserve">B 0.28</t>
  </si>
  <si>
    <t xml:space="preserve">B 0.29</t>
  </si>
  <si>
    <t xml:space="preserve">B 0.30</t>
  </si>
  <si>
    <t xml:space="preserve">47B</t>
  </si>
  <si>
    <t xml:space="preserve">ZABIEGI  </t>
  </si>
  <si>
    <t xml:space="preserve">B 0.31</t>
  </si>
  <si>
    <t xml:space="preserve">B 0.32</t>
  </si>
  <si>
    <t xml:space="preserve">47C</t>
  </si>
  <si>
    <t xml:space="preserve">B 0.33</t>
  </si>
  <si>
    <t xml:space="preserve">47D</t>
  </si>
  <si>
    <t xml:space="preserve">B 0.34</t>
  </si>
  <si>
    <t xml:space="preserve">47E</t>
  </si>
  <si>
    <t xml:space="preserve">B 0.35</t>
  </si>
  <si>
    <t xml:space="preserve">HYDROTERAPIA</t>
  </si>
  <si>
    <t xml:space="preserve">B 0.36</t>
  </si>
  <si>
    <t xml:space="preserve">47F</t>
  </si>
  <si>
    <t xml:space="preserve">B 0.37</t>
  </si>
  <si>
    <t xml:space="preserve">47H</t>
  </si>
  <si>
    <t xml:space="preserve">B 0.38</t>
  </si>
  <si>
    <t xml:space="preserve">47G</t>
  </si>
  <si>
    <t xml:space="preserve">B 0.39</t>
  </si>
  <si>
    <t xml:space="preserve">B 0.40</t>
  </si>
  <si>
    <t xml:space="preserve">B 0.41</t>
  </si>
  <si>
    <t xml:space="preserve">KORYTARZ</t>
  </si>
  <si>
    <t xml:space="preserve">B 0.42</t>
  </si>
  <si>
    <t xml:space="preserve">46A</t>
  </si>
  <si>
    <t xml:space="preserve">KIEROWNIK FIZJO.</t>
  </si>
  <si>
    <t xml:space="preserve">B 0.43</t>
  </si>
  <si>
    <t xml:space="preserve">GŁ. KSIĘGOWY</t>
  </si>
  <si>
    <t xml:space="preserve">B 0.44</t>
  </si>
  <si>
    <t xml:space="preserve">POMIESZCZENIE</t>
  </si>
  <si>
    <t xml:space="preserve">B 0.45</t>
  </si>
  <si>
    <t xml:space="preserve">KADRY</t>
  </si>
  <si>
    <t xml:space="preserve">B 0.46</t>
  </si>
  <si>
    <t xml:space="preserve">KASA</t>
  </si>
  <si>
    <t xml:space="preserve">`</t>
  </si>
  <si>
    <t xml:space="preserve">B 1.01</t>
  </si>
  <si>
    <t xml:space="preserve">GABINET DYREKTORA</t>
  </si>
  <si>
    <t xml:space="preserve">B 1.02</t>
  </si>
  <si>
    <t xml:space="preserve">SEKRETARIAT</t>
  </si>
  <si>
    <t xml:space="preserve">B 1.03</t>
  </si>
  <si>
    <t xml:space="preserve">WC DLA NIEPEŁNOSPRAWNYCH</t>
  </si>
  <si>
    <t xml:space="preserve">B 1.04</t>
  </si>
  <si>
    <t xml:space="preserve">POM.SOCJALNE</t>
  </si>
  <si>
    <t xml:space="preserve">B 1.05</t>
  </si>
  <si>
    <t xml:space="preserve">B 1.06</t>
  </si>
  <si>
    <t xml:space="preserve">B 1.07</t>
  </si>
  <si>
    <t xml:space="preserve">B 1.08</t>
  </si>
  <si>
    <t xml:space="preserve">B 1.09</t>
  </si>
  <si>
    <t xml:space="preserve">B 1.10</t>
  </si>
  <si>
    <t xml:space="preserve">B 1.11</t>
  </si>
  <si>
    <t xml:space="preserve">B 1.12</t>
  </si>
  <si>
    <t xml:space="preserve">WC </t>
  </si>
  <si>
    <t xml:space="preserve">B 1.13</t>
  </si>
  <si>
    <t xml:space="preserve">B 1.14</t>
  </si>
  <si>
    <t xml:space="preserve">B 1.15</t>
  </si>
  <si>
    <t xml:space="preserve">B 1.16</t>
  </si>
  <si>
    <t xml:space="preserve">MAGAZYN</t>
  </si>
  <si>
    <t xml:space="preserve">B 1.17</t>
  </si>
  <si>
    <t xml:space="preserve">B 1.18</t>
  </si>
  <si>
    <t xml:space="preserve">B 1.19</t>
  </si>
  <si>
    <t xml:space="preserve">MASAŻ RĘCZNY</t>
  </si>
  <si>
    <t xml:space="preserve">B 1.20</t>
  </si>
  <si>
    <t xml:space="preserve">B 1.21</t>
  </si>
  <si>
    <t xml:space="preserve">PRACOWNIA MASAŻU</t>
  </si>
  <si>
    <t xml:space="preserve">B 1.22</t>
  </si>
  <si>
    <t xml:space="preserve">MASAŻ</t>
  </si>
  <si>
    <t xml:space="preserve">B 1.23</t>
  </si>
  <si>
    <t xml:space="preserve">B 1.24</t>
  </si>
  <si>
    <t xml:space="preserve">163A</t>
  </si>
  <si>
    <t xml:space="preserve">B 1.25</t>
  </si>
  <si>
    <t xml:space="preserve">GABINET MASAŻU</t>
  </si>
  <si>
    <t xml:space="preserve">B 1.26</t>
  </si>
  <si>
    <t xml:space="preserve">B 1.27</t>
  </si>
  <si>
    <t xml:space="preserve">163B</t>
  </si>
  <si>
    <t xml:space="preserve">B 1.28</t>
  </si>
  <si>
    <t xml:space="preserve">B 1.29</t>
  </si>
  <si>
    <t xml:space="preserve">B 1.30</t>
  </si>
  <si>
    <t xml:space="preserve">162.1</t>
  </si>
  <si>
    <t xml:space="preserve">B 1.31</t>
  </si>
  <si>
    <t xml:space="preserve">162.5</t>
  </si>
  <si>
    <t xml:space="preserve">FIZJOTERAPIA</t>
  </si>
  <si>
    <t xml:space="preserve">B 1.32</t>
  </si>
  <si>
    <t xml:space="preserve">162.4</t>
  </si>
  <si>
    <t xml:space="preserve">B 1.33</t>
  </si>
  <si>
    <t xml:space="preserve">162.3</t>
  </si>
  <si>
    <t xml:space="preserve">B 1.34</t>
  </si>
  <si>
    <t xml:space="preserve">162.2</t>
  </si>
  <si>
    <t xml:space="preserve">POM. ZABIEGOWE</t>
  </si>
  <si>
    <t xml:space="preserve">B 1.35</t>
  </si>
  <si>
    <t xml:space="preserve">B 1.36</t>
  </si>
  <si>
    <t xml:space="preserve">WYPOCZYWALNIA</t>
  </si>
  <si>
    <t xml:space="preserve">B 1.37</t>
  </si>
  <si>
    <t xml:space="preserve">B 1.38</t>
  </si>
  <si>
    <t xml:space="preserve">LABORATORIUM</t>
  </si>
  <si>
    <t xml:space="preserve">B 1.39</t>
  </si>
  <si>
    <t xml:space="preserve">B 1.40</t>
  </si>
  <si>
    <t xml:space="preserve">B 1.41</t>
  </si>
  <si>
    <t xml:space="preserve">SALA NARAD</t>
  </si>
  <si>
    <t xml:space="preserve">B 2.01</t>
  </si>
  <si>
    <t xml:space="preserve">POKÓJ  </t>
  </si>
  <si>
    <t xml:space="preserve">B 2.02</t>
  </si>
  <si>
    <t xml:space="preserve">B 2.03</t>
  </si>
  <si>
    <t xml:space="preserve">B 2.04</t>
  </si>
  <si>
    <t xml:space="preserve">B 2.05</t>
  </si>
  <si>
    <t xml:space="preserve">PRZEDSIONEK + WC</t>
  </si>
  <si>
    <t xml:space="preserve">B 2.06</t>
  </si>
  <si>
    <t xml:space="preserve">DYŻURKA PIELĘGNIAREK</t>
  </si>
  <si>
    <t xml:space="preserve">B 2.07</t>
  </si>
  <si>
    <t xml:space="preserve">B 2.08</t>
  </si>
  <si>
    <t xml:space="preserve">B 2.09</t>
  </si>
  <si>
    <t xml:space="preserve">POM..PORZĄDKOWE</t>
  </si>
  <si>
    <t xml:space="preserve">B 2.10</t>
  </si>
  <si>
    <t xml:space="preserve">B 2.11</t>
  </si>
  <si>
    <t xml:space="preserve">B 2.12</t>
  </si>
  <si>
    <t xml:space="preserve">MAGAZYN WYPOSAŻENIA</t>
  </si>
  <si>
    <t xml:space="preserve">B 2.13</t>
  </si>
  <si>
    <t xml:space="preserve">B 2.14</t>
  </si>
  <si>
    <t xml:space="preserve">B 2.15</t>
  </si>
  <si>
    <t xml:space="preserve">B 2.16</t>
  </si>
  <si>
    <t xml:space="preserve">B 2.17</t>
  </si>
  <si>
    <t xml:space="preserve">B 2.18</t>
  </si>
  <si>
    <t xml:space="preserve">B 2.19</t>
  </si>
  <si>
    <t xml:space="preserve">B 2.20</t>
  </si>
  <si>
    <t xml:space="preserve">MAGAZYN POSCIELI</t>
  </si>
  <si>
    <t xml:space="preserve">B 2.21</t>
  </si>
  <si>
    <t xml:space="preserve">B 2.22</t>
  </si>
  <si>
    <t xml:space="preserve">B 2.23</t>
  </si>
  <si>
    <t xml:space="preserve">B 2.24</t>
  </si>
  <si>
    <t xml:space="preserve">B 2.25</t>
  </si>
  <si>
    <t xml:space="preserve">B 2.26</t>
  </si>
  <si>
    <t xml:space="preserve">B 2.27</t>
  </si>
  <si>
    <t xml:space="preserve">B 2.28</t>
  </si>
  <si>
    <t xml:space="preserve">B 2.29</t>
  </si>
  <si>
    <t xml:space="preserve">B 2.30</t>
  </si>
  <si>
    <t xml:space="preserve">B 2.31</t>
  </si>
  <si>
    <t xml:space="preserve">B 2.32</t>
  </si>
  <si>
    <t xml:space="preserve">241A</t>
  </si>
  <si>
    <t xml:space="preserve">B 2.33</t>
  </si>
  <si>
    <t xml:space="preserve">B 2.34</t>
  </si>
  <si>
    <t xml:space="preserve">B 2.35</t>
  </si>
  <si>
    <t xml:space="preserve">B 2.36</t>
  </si>
  <si>
    <t xml:space="preserve">B 2.37</t>
  </si>
  <si>
    <t xml:space="preserve">B 2.38</t>
  </si>
  <si>
    <t xml:space="preserve">POKÓJ</t>
  </si>
  <si>
    <t xml:space="preserve">B 2.39</t>
  </si>
  <si>
    <t xml:space="preserve">B 2.40</t>
  </si>
  <si>
    <t xml:space="preserve">B 2.41</t>
  </si>
  <si>
    <t xml:space="preserve">B 2.42</t>
  </si>
  <si>
    <t xml:space="preserve">B 2.43</t>
  </si>
  <si>
    <t xml:space="preserve">B 2.44</t>
  </si>
  <si>
    <t xml:space="preserve">B 2.45</t>
  </si>
  <si>
    <t xml:space="preserve">B 2.46</t>
  </si>
  <si>
    <t xml:space="preserve">B 2.47</t>
  </si>
  <si>
    <t xml:space="preserve">B 2.48</t>
  </si>
  <si>
    <t xml:space="preserve">B 2.49</t>
  </si>
  <si>
    <t xml:space="preserve">B 2.50</t>
  </si>
  <si>
    <t xml:space="preserve">B 2.51</t>
  </si>
  <si>
    <t xml:space="preserve">B 2.52</t>
  </si>
  <si>
    <t xml:space="preserve">B 2.53</t>
  </si>
  <si>
    <t xml:space="preserve">B 2.54</t>
  </si>
  <si>
    <t xml:space="preserve">B 2.55</t>
  </si>
  <si>
    <t xml:space="preserve">B 3.01</t>
  </si>
  <si>
    <t xml:space="preserve">B 3.02</t>
  </si>
  <si>
    <t xml:space="preserve">B 3.03</t>
  </si>
  <si>
    <t xml:space="preserve">B 3.04</t>
  </si>
  <si>
    <t xml:space="preserve">B 3.05</t>
  </si>
  <si>
    <t xml:space="preserve">B 3.06</t>
  </si>
  <si>
    <t xml:space="preserve">B 3.07</t>
  </si>
  <si>
    <t xml:space="preserve">B 3.08</t>
  </si>
  <si>
    <t xml:space="preserve">B 3.09</t>
  </si>
  <si>
    <t xml:space="preserve">B 3.10</t>
  </si>
  <si>
    <t xml:space="preserve">B 3.11</t>
  </si>
  <si>
    <t xml:space="preserve">B 3.12</t>
  </si>
  <si>
    <t xml:space="preserve">B 3.13</t>
  </si>
  <si>
    <t xml:space="preserve">POM. PORZĄDKOWE</t>
  </si>
  <si>
    <t xml:space="preserve">B 3.14</t>
  </si>
  <si>
    <t xml:space="preserve">B 3.15</t>
  </si>
  <si>
    <t xml:space="preserve">B 3.16</t>
  </si>
  <si>
    <t xml:space="preserve">B 3.17</t>
  </si>
  <si>
    <t xml:space="preserve">B 3.18</t>
  </si>
  <si>
    <t xml:space="preserve">B 3.19</t>
  </si>
  <si>
    <t xml:space="preserve">B 3.20</t>
  </si>
  <si>
    <t xml:space="preserve">B 3.21</t>
  </si>
  <si>
    <t xml:space="preserve">B 3.22</t>
  </si>
  <si>
    <t xml:space="preserve">B 3.23</t>
  </si>
  <si>
    <t xml:space="preserve">B 3.24</t>
  </si>
  <si>
    <t xml:space="preserve">B 3.25</t>
  </si>
  <si>
    <t xml:space="preserve">MAGAZYN POŚCIELI</t>
  </si>
  <si>
    <t xml:space="preserve">B 3.26</t>
  </si>
  <si>
    <t xml:space="preserve">B 3.27</t>
  </si>
  <si>
    <t xml:space="preserve">B 3.28</t>
  </si>
  <si>
    <t xml:space="preserve">B 3.29</t>
  </si>
  <si>
    <t xml:space="preserve">B 3.30</t>
  </si>
  <si>
    <t xml:space="preserve">B 3.31</t>
  </si>
  <si>
    <t xml:space="preserve">B 3.32</t>
  </si>
  <si>
    <t xml:space="preserve">B 3.33</t>
  </si>
  <si>
    <t xml:space="preserve">B 3.34</t>
  </si>
  <si>
    <t xml:space="preserve">B 3.35</t>
  </si>
  <si>
    <t xml:space="preserve">B 3.36</t>
  </si>
  <si>
    <t xml:space="preserve">339A</t>
  </si>
  <si>
    <t xml:space="preserve">B 3.37</t>
  </si>
  <si>
    <t xml:space="preserve">B 3.38</t>
  </si>
  <si>
    <t xml:space="preserve">B 3.39</t>
  </si>
  <si>
    <t xml:space="preserve">B 3.40</t>
  </si>
  <si>
    <t xml:space="preserve">B 3.41</t>
  </si>
  <si>
    <t xml:space="preserve">B 3.42</t>
  </si>
  <si>
    <t xml:space="preserve">B 3.43</t>
  </si>
  <si>
    <t xml:space="preserve">B 3.44</t>
  </si>
  <si>
    <t xml:space="preserve">B 3.45</t>
  </si>
  <si>
    <t xml:space="preserve">B 3.46</t>
  </si>
  <si>
    <t xml:space="preserve">B 3.47</t>
  </si>
  <si>
    <t xml:space="preserve">B 3.48</t>
  </si>
  <si>
    <t xml:space="preserve">B 3.49</t>
  </si>
  <si>
    <t xml:space="preserve">B 3.50</t>
  </si>
  <si>
    <t xml:space="preserve">B 3.51</t>
  </si>
  <si>
    <t xml:space="preserve">B 3.52</t>
  </si>
  <si>
    <t xml:space="preserve">B 3.53</t>
  </si>
  <si>
    <t xml:space="preserve">B 3.54</t>
  </si>
  <si>
    <t xml:space="preserve">B 3.55</t>
  </si>
  <si>
    <t xml:space="preserve">B 3.56</t>
  </si>
  <si>
    <t xml:space="preserve">B 3.57</t>
  </si>
  <si>
    <t xml:space="preserve">B 3.58</t>
  </si>
  <si>
    <t xml:space="preserve">B 3.59</t>
  </si>
  <si>
    <t xml:space="preserve">B 4.01</t>
  </si>
  <si>
    <t xml:space="preserve">MASZYNOWNIA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</si>
</sst>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#,##0"/>
    <numFmt numFmtId="167" formatCode="0.00%"/>
    <numFmt numFmtId="168" formatCode="0"/>
  </numFmts>
  <fonts count="11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bri"/>
      <family val="2"/>
      <charset val="238"/>
    </font>
    <font>
      <b val="true"/>
      <sz val="13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11"/>
      <color rgb="FF000000"/>
      <name val="Calibri"/>
      <family val="0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</fonts>
  <fills count="18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99CCCC"/>
        <bgColor rgb="FF9DC3E6"/>
      </patternFill>
    </fill>
    <fill>
      <patternFill patternType="solid">
        <fgColor rgb="FFCCFFFF"/>
        <bgColor rgb="FFCCFFFF"/>
      </patternFill>
    </fill>
    <fill>
      <patternFill patternType="solid">
        <fgColor rgb="FF99CCFF"/>
        <bgColor rgb="FF9DC3E6"/>
      </patternFill>
    </fill>
    <fill>
      <patternFill patternType="solid">
        <fgColor rgb="FFFF9900"/>
        <bgColor rgb="FFED7A33"/>
      </patternFill>
    </fill>
    <fill>
      <patternFill patternType="solid">
        <fgColor rgb="FFB2B2B2"/>
        <bgColor rgb="FF9DC3E6"/>
      </patternFill>
    </fill>
    <fill>
      <patternFill patternType="solid">
        <fgColor rgb="FF669999"/>
        <bgColor rgb="FF808080"/>
      </patternFill>
    </fill>
    <fill>
      <patternFill patternType="solid">
        <fgColor rgb="FFAECF00"/>
        <bgColor rgb="FF66CC00"/>
      </patternFill>
    </fill>
    <fill>
      <patternFill patternType="solid">
        <fgColor rgb="FF9DC3E6"/>
        <bgColor rgb="FF99CCFF"/>
      </patternFill>
    </fill>
    <fill>
      <patternFill patternType="solid">
        <fgColor rgb="FFED7A33"/>
        <bgColor rgb="FFFF8080"/>
      </patternFill>
    </fill>
    <fill>
      <patternFill patternType="solid">
        <fgColor rgb="FFFFDC6D"/>
        <bgColor rgb="FFFFFF99"/>
      </patternFill>
    </fill>
    <fill>
      <patternFill patternType="solid">
        <fgColor rgb="FF33FF99"/>
        <bgColor rgb="FF00FFFF"/>
      </patternFill>
    </fill>
    <fill>
      <patternFill patternType="solid">
        <fgColor rgb="FFFFFF99"/>
        <bgColor rgb="FFFFFFCC"/>
      </patternFill>
    </fill>
    <fill>
      <patternFill patternType="solid">
        <fgColor rgb="FFFFCC00"/>
        <bgColor rgb="FFFFDC6D"/>
      </patternFill>
    </fill>
    <fill>
      <patternFill patternType="solid">
        <fgColor rgb="FF66CCFF"/>
        <bgColor rgb="FF99CCFF"/>
      </patternFill>
    </fill>
    <fill>
      <patternFill patternType="solid">
        <fgColor rgb="FF66CC00"/>
        <bgColor rgb="FFAECF00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>
        <color rgb="FF999999"/>
      </bottom>
      <diagonal/>
    </border>
    <border diagonalUp="false" diagonalDown="false">
      <left/>
      <right style="hair">
        <color rgb="FF999999"/>
      </right>
      <top style="hair"/>
      <bottom style="hair">
        <color rgb="FF999999"/>
      </bottom>
      <diagonal/>
    </border>
    <border diagonalUp="false" diagonalDown="false">
      <left/>
      <right style="hair"/>
      <top style="hair"/>
      <bottom style="hair">
        <color rgb="FF999999"/>
      </bottom>
      <diagonal/>
    </border>
    <border diagonalUp="false" diagonalDown="false">
      <left style="hair"/>
      <right/>
      <top style="hair"/>
      <bottom style="hair">
        <color rgb="FF999999"/>
      </bottom>
      <diagonal/>
    </border>
    <border diagonalUp="false" diagonalDown="false">
      <left style="hair"/>
      <right style="hair">
        <color rgb="FF808080"/>
      </right>
      <top style="hair">
        <color rgb="FF808080"/>
      </top>
      <bottom style="hair">
        <color rgb="FF808080"/>
      </bottom>
      <diagonal/>
    </border>
    <border diagonalUp="false" diagonalDown="false"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 diagonalUp="false" diagonalDown="false">
      <left style="hair">
        <color rgb="FF808080"/>
      </left>
      <right style="hair">
        <color rgb="FF808080"/>
      </right>
      <top style="hair">
        <color rgb="FF808080"/>
      </top>
      <bottom/>
      <diagonal/>
    </border>
    <border diagonalUp="false" diagonalDown="false">
      <left style="hair">
        <color rgb="FF808080"/>
      </left>
      <right style="hair"/>
      <top style="hair">
        <color rgb="FF808080"/>
      </top>
      <bottom style="hair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thin">
        <color rgb="FF808080"/>
      </right>
      <top/>
      <bottom style="thin">
        <color rgb="FF808080"/>
      </bottom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/>
      <diagonal/>
    </border>
    <border diagonalUp="false" diagonalDown="false">
      <left style="hair">
        <color rgb="FF808080"/>
      </left>
      <right style="hair">
        <color rgb="FF808080"/>
      </right>
      <top style="hair"/>
      <bottom style="hair">
        <color rgb="FF808080"/>
      </bottom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hair"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4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8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2" borderId="8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3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4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2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2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5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1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5" borderId="11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2" borderId="11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12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3" xfId="2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3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9" fillId="3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6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6" borderId="11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7" borderId="11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8" borderId="12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9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4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4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4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9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9" borderId="11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10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11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12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13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13" borderId="11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9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14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3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3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8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8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14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14" borderId="11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13" borderId="1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15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15" borderId="11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1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" borderId="1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5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0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5" borderId="10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2" borderId="10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10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15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15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0" xfId="2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14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3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9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9" borderId="1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6" borderId="1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15" borderId="1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4" borderId="1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1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18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15" borderId="10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7" borderId="1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16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8" borderId="1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17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8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14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14" borderId="10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4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8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16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10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16" borderId="10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13" borderId="10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4" fillId="0" borderId="10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2" borderId="1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0" xfId="2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33FF99"/>
      <rgbColor rgb="FF800000"/>
      <rgbColor rgb="FF008000"/>
      <rgbColor rgb="FF000080"/>
      <rgbColor rgb="FF66CC00"/>
      <rgbColor rgb="FF800080"/>
      <rgbColor rgb="FF008080"/>
      <rgbColor rgb="FFB2B2B2"/>
      <rgbColor rgb="FF808080"/>
      <rgbColor rgb="FF99CCCC"/>
      <rgbColor rgb="FF993366"/>
      <rgbColor rgb="FFFFFFCC"/>
      <rgbColor rgb="FFCCFFFF"/>
      <rgbColor rgb="FF660066"/>
      <rgbColor rgb="FFFF8080"/>
      <rgbColor rgb="FF0066CC"/>
      <rgbColor rgb="FF9DC3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C6D"/>
      <rgbColor rgb="FF3366FF"/>
      <rgbColor rgb="FF66CCFF"/>
      <rgbColor rgb="FFAECF00"/>
      <rgbColor rgb="FFFFCC00"/>
      <rgbColor rgb="FFFF9900"/>
      <rgbColor rgb="FFED7A33"/>
      <rgbColor rgb="FF666699"/>
      <rgbColor rgb="FF999999"/>
      <rgbColor rgb="FF003366"/>
      <rgbColor rgb="FF669999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250"/>
  <sheetViews>
    <sheetView showFormulas="false" showGridLines="true" showRowColHeaders="true" showZeros="true" rightToLeft="false" tabSelected="true" showOutlineSymbols="true" defaultGridColor="true" view="normal" topLeftCell="A217" colorId="64" zoomScale="75" zoomScaleNormal="75" zoomScalePageLayoutView="100" workbookViewId="0">
      <selection pane="topLeft" activeCell="AA9" activeCellId="0" sqref="AA9"/>
    </sheetView>
  </sheetViews>
  <sheetFormatPr defaultRowHeight="13.8"/>
  <cols>
    <col collapsed="false" hidden="false" max="1" min="1" style="1" width="9.58673469387755"/>
    <col collapsed="false" hidden="false" max="2" min="2" style="1" width="10.1224489795918"/>
    <col collapsed="false" hidden="false" max="3" min="3" style="1" width="9.71938775510204"/>
    <col collapsed="false" hidden="false" max="4" min="4" style="1" width="27.2704081632653"/>
    <col collapsed="false" hidden="false" max="5" min="5" style="1" width="10.6632653061225"/>
    <col collapsed="false" hidden="false" max="6" min="6" style="1" width="9.98979591836735"/>
    <col collapsed="false" hidden="false" max="7" min="7" style="1" width="10.6632653061225"/>
    <col collapsed="false" hidden="false" max="8" min="8" style="1" width="25.3775510204082"/>
    <col collapsed="false" hidden="false" max="9" min="9" style="1" width="24.4336734693878"/>
    <col collapsed="false" hidden="false" max="10" min="10" style="1" width="16.8724489795918"/>
    <col collapsed="false" hidden="false" max="11" min="11" style="1" width="11.3418367346939"/>
    <col collapsed="false" hidden="false" max="12" min="12" style="1" width="15.1173469387755"/>
    <col collapsed="false" hidden="false" max="13" min="13" style="1" width="13.7704081632653"/>
    <col collapsed="false" hidden="false" max="14" min="14" style="1" width="13.5"/>
    <col collapsed="false" hidden="false" max="15" min="15" style="1" width="21.4642857142857"/>
    <col collapsed="false" hidden="false" max="16" min="16" style="1" width="16.7397959183673"/>
    <col collapsed="false" hidden="false" max="26" min="17" style="1" width="6.61224489795918"/>
    <col collapsed="false" hidden="false" max="27" min="27" style="1" width="10.530612244898"/>
    <col collapsed="false" hidden="false" max="1025" min="28" style="1" width="6.61224489795918"/>
  </cols>
  <sheetData>
    <row r="1" customFormat="false" ht="17.2" hidden="false" customHeight="true" outlineLevel="0" collapsed="false">
      <c r="A1" s="2" t="s">
        <v>0</v>
      </c>
      <c r="B1" s="3"/>
      <c r="C1" s="4"/>
      <c r="D1" s="4"/>
      <c r="E1" s="4"/>
      <c r="F1" s="4"/>
      <c r="G1" s="4"/>
      <c r="H1" s="5"/>
      <c r="I1" s="5"/>
      <c r="J1" s="5"/>
      <c r="K1" s="6"/>
    </row>
    <row r="2" customFormat="false" ht="18.45" hidden="false" customHeight="true" outlineLevel="0" collapsed="false">
      <c r="A2" s="7" t="s">
        <v>1</v>
      </c>
      <c r="B2" s="3"/>
      <c r="C2" s="4"/>
      <c r="D2" s="4"/>
      <c r="E2" s="4"/>
      <c r="F2" s="4"/>
      <c r="G2" s="4"/>
      <c r="H2" s="5"/>
      <c r="I2" s="5"/>
      <c r="J2" s="5"/>
      <c r="K2" s="6"/>
    </row>
    <row r="3" customFormat="false" ht="46.45" hidden="false" customHeight="true" outlineLevel="0" collapsed="false">
      <c r="A3" s="8" t="s">
        <v>2</v>
      </c>
      <c r="B3" s="9" t="s">
        <v>3</v>
      </c>
      <c r="C3" s="9" t="s">
        <v>4</v>
      </c>
      <c r="D3" s="10" t="s">
        <v>5</v>
      </c>
      <c r="E3" s="11" t="s">
        <v>6</v>
      </c>
      <c r="F3" s="12" t="s">
        <v>7</v>
      </c>
      <c r="G3" s="11" t="s">
        <v>8</v>
      </c>
      <c r="H3" s="13" t="s">
        <v>9</v>
      </c>
      <c r="I3" s="13" t="s">
        <v>10</v>
      </c>
      <c r="J3" s="14" t="s">
        <v>11</v>
      </c>
      <c r="K3" s="15" t="s">
        <v>12</v>
      </c>
      <c r="L3" s="0"/>
      <c r="AB3" s="0"/>
    </row>
    <row r="4" customFormat="false" ht="13.8" hidden="false" customHeight="false" outlineLevel="0" collapsed="false">
      <c r="A4" s="16" t="s">
        <v>13</v>
      </c>
      <c r="B4" s="17" t="s">
        <v>14</v>
      </c>
      <c r="C4" s="17"/>
      <c r="D4" s="18" t="s">
        <v>15</v>
      </c>
      <c r="E4" s="19" t="n">
        <v>11.07</v>
      </c>
      <c r="F4" s="19" t="n">
        <v>11.07</v>
      </c>
      <c r="G4" s="20"/>
      <c r="H4" s="21" t="n">
        <v>11.07</v>
      </c>
      <c r="I4" s="21" t="n">
        <v>11.07</v>
      </c>
      <c r="J4" s="22" t="n">
        <v>11.07</v>
      </c>
      <c r="K4" s="23" t="n">
        <v>315</v>
      </c>
      <c r="L4" s="0"/>
      <c r="M4" s="24" t="s">
        <v>16</v>
      </c>
      <c r="N4" s="24"/>
      <c r="O4" s="24"/>
      <c r="P4" s="25" t="s">
        <v>13</v>
      </c>
      <c r="Q4" s="25" t="s">
        <v>17</v>
      </c>
      <c r="R4" s="25"/>
      <c r="S4" s="25" t="s">
        <v>18</v>
      </c>
      <c r="T4" s="25"/>
      <c r="U4" s="25" t="s">
        <v>19</v>
      </c>
      <c r="V4" s="25"/>
      <c r="W4" s="25" t="s">
        <v>20</v>
      </c>
      <c r="X4" s="25"/>
      <c r="Y4" s="25" t="s">
        <v>21</v>
      </c>
      <c r="Z4" s="25"/>
      <c r="AA4" s="26" t="s">
        <v>22</v>
      </c>
      <c r="AB4" s="0"/>
    </row>
    <row r="5" customFormat="false" ht="13.8" hidden="false" customHeight="false" outlineLevel="0" collapsed="false">
      <c r="A5" s="27"/>
      <c r="B5" s="17" t="s">
        <v>23</v>
      </c>
      <c r="C5" s="17" t="n">
        <v>62</v>
      </c>
      <c r="D5" s="18" t="s">
        <v>24</v>
      </c>
      <c r="E5" s="19" t="n">
        <v>118.89</v>
      </c>
      <c r="F5" s="19" t="n">
        <v>118.89</v>
      </c>
      <c r="G5" s="20"/>
      <c r="H5" s="21" t="n">
        <v>118.89</v>
      </c>
      <c r="I5" s="21" t="n">
        <v>118.89</v>
      </c>
      <c r="J5" s="22" t="n">
        <v>118.89</v>
      </c>
      <c r="K5" s="23" t="n">
        <v>309</v>
      </c>
      <c r="L5" s="0"/>
      <c r="M5" s="28" t="s">
        <v>25</v>
      </c>
      <c r="N5" s="28"/>
      <c r="O5" s="28"/>
      <c r="P5" s="29" t="n">
        <f aca="false">H36</f>
        <v>451.77</v>
      </c>
      <c r="Q5" s="29" t="n">
        <f aca="false">H84</f>
        <v>386.03</v>
      </c>
      <c r="R5" s="29"/>
      <c r="S5" s="29" t="n">
        <f aca="false">H127</f>
        <v>360.74</v>
      </c>
      <c r="T5" s="29"/>
      <c r="U5" s="29" t="n">
        <f aca="false">H184</f>
        <v>369.84</v>
      </c>
      <c r="V5" s="29"/>
      <c r="W5" s="29" t="n">
        <f aca="false">H246</f>
        <v>370.21</v>
      </c>
      <c r="X5" s="29"/>
      <c r="Y5" s="29" t="n">
        <f aca="false">H250</f>
        <v>25.3</v>
      </c>
      <c r="Z5" s="29"/>
      <c r="AA5" s="30" t="n">
        <f aca="false">SUM(P5:Z5)</f>
        <v>1963.89</v>
      </c>
      <c r="AB5" s="0"/>
    </row>
    <row r="6" customFormat="false" ht="13.8" hidden="false" customHeight="false" outlineLevel="0" collapsed="false">
      <c r="A6" s="27"/>
      <c r="B6" s="17" t="s">
        <v>26</v>
      </c>
      <c r="C6" s="31"/>
      <c r="D6" s="32" t="s">
        <v>27</v>
      </c>
      <c r="E6" s="19" t="n">
        <v>15.12</v>
      </c>
      <c r="F6" s="19" t="n">
        <v>15.12</v>
      </c>
      <c r="G6" s="20"/>
      <c r="H6" s="33" t="n">
        <v>15.12</v>
      </c>
      <c r="I6" s="33" t="n">
        <v>15.12</v>
      </c>
      <c r="J6" s="34" t="n">
        <v>15.12</v>
      </c>
      <c r="K6" s="23" t="n">
        <v>250</v>
      </c>
      <c r="L6" s="0"/>
      <c r="M6" s="35" t="s">
        <v>28</v>
      </c>
      <c r="N6" s="35"/>
      <c r="O6" s="35"/>
      <c r="P6" s="36" t="n">
        <f aca="false">G36</f>
        <v>807.12</v>
      </c>
      <c r="Q6" s="36" t="n">
        <f aca="false">G84</f>
        <v>805.22</v>
      </c>
      <c r="R6" s="36"/>
      <c r="S6" s="36" t="n">
        <f aca="false">G127</f>
        <v>837.9</v>
      </c>
      <c r="T6" s="36"/>
      <c r="U6" s="36" t="n">
        <f aca="false">G184</f>
        <v>752.49</v>
      </c>
      <c r="V6" s="36"/>
      <c r="W6" s="36" t="n">
        <f aca="false">G246</f>
        <v>752.46</v>
      </c>
      <c r="X6" s="36"/>
      <c r="Y6" s="36" t="n">
        <f aca="false">G250</f>
        <v>37.94</v>
      </c>
      <c r="Z6" s="36"/>
      <c r="AA6" s="37" t="n">
        <f aca="false">SUM(P6:Y6)</f>
        <v>3993.13</v>
      </c>
      <c r="AB6" s="0"/>
    </row>
    <row r="7" customFormat="false" ht="13.8" hidden="false" customHeight="false" outlineLevel="0" collapsed="false">
      <c r="A7" s="27"/>
      <c r="B7" s="17" t="s">
        <v>29</v>
      </c>
      <c r="C7" s="31"/>
      <c r="D7" s="32" t="s">
        <v>30</v>
      </c>
      <c r="E7" s="19" t="n">
        <v>40.84</v>
      </c>
      <c r="F7" s="19" t="n">
        <v>40.84</v>
      </c>
      <c r="G7" s="20"/>
      <c r="H7" s="33" t="n">
        <v>20.3</v>
      </c>
      <c r="I7" s="33" t="n">
        <v>20.3</v>
      </c>
      <c r="J7" s="22" t="n">
        <v>20.3</v>
      </c>
      <c r="K7" s="38" t="n">
        <v>204</v>
      </c>
      <c r="L7" s="0"/>
      <c r="M7" s="35" t="s">
        <v>31</v>
      </c>
      <c r="N7" s="35"/>
      <c r="O7" s="35"/>
      <c r="P7" s="39" t="n">
        <f aca="false">F36</f>
        <v>562.26</v>
      </c>
      <c r="Q7" s="39" t="n">
        <f aca="false">F84</f>
        <v>628.08</v>
      </c>
      <c r="R7" s="39"/>
      <c r="S7" s="39" t="n">
        <f aca="false">F127</f>
        <v>555.85</v>
      </c>
      <c r="T7" s="39"/>
      <c r="U7" s="39" t="n">
        <f aca="false">F184</f>
        <v>547.01</v>
      </c>
      <c r="V7" s="39"/>
      <c r="W7" s="39" t="n">
        <f aca="false">F246</f>
        <v>550.51</v>
      </c>
      <c r="X7" s="39"/>
      <c r="Y7" s="39" t="n">
        <f aca="false">F250</f>
        <v>25.3</v>
      </c>
      <c r="Z7" s="39"/>
      <c r="AA7" s="37" t="n">
        <f aca="false">SUM(P7:Y7)</f>
        <v>2869.01</v>
      </c>
      <c r="AB7" s="0"/>
    </row>
    <row r="8" customFormat="false" ht="13.8" hidden="false" customHeight="false" outlineLevel="0" collapsed="false">
      <c r="A8" s="27"/>
      <c r="B8" s="17" t="s">
        <v>32</v>
      </c>
      <c r="C8" s="31" t="n">
        <v>59</v>
      </c>
      <c r="D8" s="18" t="s">
        <v>15</v>
      </c>
      <c r="E8" s="22" t="n">
        <v>11.9</v>
      </c>
      <c r="F8" s="22" t="n">
        <v>11.9</v>
      </c>
      <c r="G8" s="20"/>
      <c r="H8" s="21" t="n">
        <v>11.9</v>
      </c>
      <c r="I8" s="21" t="n">
        <v>11.9</v>
      </c>
      <c r="J8" s="22" t="n">
        <v>11.9</v>
      </c>
      <c r="K8" s="23" t="n">
        <v>250</v>
      </c>
      <c r="L8" s="0"/>
      <c r="M8" s="35" t="s">
        <v>33</v>
      </c>
      <c r="N8" s="35"/>
      <c r="O8" s="35"/>
      <c r="P8" s="36" t="n">
        <f aca="false">E36</f>
        <v>461.39</v>
      </c>
      <c r="Q8" s="36" t="n">
        <f aca="false">E84</f>
        <v>388.82</v>
      </c>
      <c r="R8" s="36"/>
      <c r="S8" s="36" t="n">
        <f aca="false">E127</f>
        <v>367.44</v>
      </c>
      <c r="T8" s="36"/>
      <c r="U8" s="36" t="n">
        <f aca="false">E184</f>
        <v>376.93</v>
      </c>
      <c r="V8" s="36"/>
      <c r="W8" s="36" t="n">
        <f aca="false">E246</f>
        <v>380.49</v>
      </c>
      <c r="X8" s="36"/>
      <c r="Y8" s="39" t="n">
        <f aca="false">E250</f>
        <v>25.3</v>
      </c>
      <c r="Z8" s="39"/>
      <c r="AA8" s="37" t="n">
        <f aca="false">SUM(P8:Y8)</f>
        <v>2000.37</v>
      </c>
      <c r="AB8" s="0"/>
    </row>
    <row r="9" customFormat="false" ht="13.8" hidden="false" customHeight="false" outlineLevel="0" collapsed="false">
      <c r="A9" s="27"/>
      <c r="B9" s="17" t="s">
        <v>34</v>
      </c>
      <c r="C9" s="31" t="n">
        <v>58</v>
      </c>
      <c r="D9" s="18" t="s">
        <v>15</v>
      </c>
      <c r="E9" s="19" t="n">
        <v>7.67</v>
      </c>
      <c r="F9" s="19" t="n">
        <v>7.67</v>
      </c>
      <c r="G9" s="20"/>
      <c r="H9" s="21" t="n">
        <v>7.67</v>
      </c>
      <c r="I9" s="21" t="n">
        <v>7.67</v>
      </c>
      <c r="J9" s="22" t="n">
        <v>7.67</v>
      </c>
      <c r="K9" s="23" t="n">
        <v>250</v>
      </c>
      <c r="L9" s="0"/>
      <c r="M9" s="40" t="s">
        <v>35</v>
      </c>
      <c r="N9" s="40"/>
      <c r="O9" s="40"/>
      <c r="P9" s="41" t="n">
        <f aca="false">SUM(J36)</f>
        <v>486.38</v>
      </c>
      <c r="Q9" s="41" t="n">
        <f aca="false">SUM(J84)</f>
        <v>582.25</v>
      </c>
      <c r="R9" s="41"/>
      <c r="S9" s="42" t="n">
        <f aca="false">SUM(J127)</f>
        <v>461.7</v>
      </c>
      <c r="T9" s="42"/>
      <c r="U9" s="41" t="n">
        <f aca="false">SUM(J184)</f>
        <v>497.82</v>
      </c>
      <c r="V9" s="41"/>
      <c r="W9" s="41" t="n">
        <f aca="false">SUM(J246)</f>
        <v>496.14</v>
      </c>
      <c r="X9" s="41"/>
      <c r="Y9" s="42" t="n">
        <f aca="false">SUM(J250)</f>
        <v>0</v>
      </c>
      <c r="Z9" s="42"/>
      <c r="AA9" s="43" t="n">
        <f aca="false">SUM(P9:Y9)</f>
        <v>2524.29</v>
      </c>
      <c r="AB9" s="0"/>
    </row>
    <row r="10" customFormat="false" ht="13.8" hidden="false" customHeight="false" outlineLevel="0" collapsed="false">
      <c r="A10" s="27"/>
      <c r="B10" s="17" t="s">
        <v>36</v>
      </c>
      <c r="C10" s="31" t="n">
        <v>57</v>
      </c>
      <c r="D10" s="18" t="s">
        <v>15</v>
      </c>
      <c r="E10" s="19" t="n">
        <v>8.74</v>
      </c>
      <c r="F10" s="19" t="n">
        <v>8.74</v>
      </c>
      <c r="G10" s="20"/>
      <c r="H10" s="21" t="n">
        <v>8.74</v>
      </c>
      <c r="I10" s="21" t="n">
        <v>8.74</v>
      </c>
      <c r="J10" s="22" t="n">
        <v>8.74</v>
      </c>
      <c r="K10" s="23" t="n">
        <v>250</v>
      </c>
      <c r="L10" s="0"/>
      <c r="M10" s="28" t="s">
        <v>37</v>
      </c>
      <c r="N10" s="28"/>
      <c r="O10" s="28"/>
      <c r="P10" s="29" t="n">
        <f aca="false">SUM(I36)</f>
        <v>491.42</v>
      </c>
      <c r="Q10" s="44" t="n">
        <f aca="false">SUM(I84)</f>
        <v>582.25</v>
      </c>
      <c r="R10" s="44"/>
      <c r="S10" s="29" t="n">
        <f aca="false">SUM(I127)</f>
        <v>461.7</v>
      </c>
      <c r="T10" s="29"/>
      <c r="U10" s="29" t="n">
        <f aca="false">SUM(I184)</f>
        <v>497.82</v>
      </c>
      <c r="V10" s="29"/>
      <c r="W10" s="29" t="n">
        <f aca="false">SUM(I246)</f>
        <v>496.14</v>
      </c>
      <c r="X10" s="29"/>
      <c r="Y10" s="29" t="n">
        <f aca="false">SUM(I250)</f>
        <v>25.3</v>
      </c>
      <c r="Z10" s="29"/>
      <c r="AA10" s="30" t="n">
        <f aca="false">SUM(P10:Y10)</f>
        <v>2554.63</v>
      </c>
      <c r="AB10" s="0"/>
    </row>
    <row r="11" customFormat="false" ht="13.8" hidden="false" customHeight="false" outlineLevel="0" collapsed="false">
      <c r="A11" s="27"/>
      <c r="B11" s="17" t="s">
        <v>38</v>
      </c>
      <c r="C11" s="31" t="n">
        <v>56</v>
      </c>
      <c r="D11" s="45" t="s">
        <v>39</v>
      </c>
      <c r="E11" s="19" t="n">
        <v>16.51</v>
      </c>
      <c r="F11" s="19" t="n">
        <v>16.51</v>
      </c>
      <c r="G11" s="20"/>
      <c r="H11" s="46" t="n">
        <v>16.51</v>
      </c>
      <c r="I11" s="46" t="n">
        <v>16.51</v>
      </c>
      <c r="J11" s="22" t="n">
        <v>16.51</v>
      </c>
      <c r="K11" s="23" t="n">
        <v>250</v>
      </c>
      <c r="L11" s="0"/>
      <c r="M11" s="47" t="s">
        <v>40</v>
      </c>
      <c r="N11" s="47"/>
      <c r="O11" s="47"/>
      <c r="P11" s="47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0"/>
    </row>
    <row r="12" customFormat="false" ht="13.8" hidden="false" customHeight="false" outlineLevel="0" collapsed="false">
      <c r="A12" s="27"/>
      <c r="B12" s="17" t="s">
        <v>41</v>
      </c>
      <c r="C12" s="31"/>
      <c r="D12" s="18" t="s">
        <v>42</v>
      </c>
      <c r="E12" s="19" t="n">
        <v>35.95</v>
      </c>
      <c r="F12" s="19" t="n">
        <v>35.95</v>
      </c>
      <c r="G12" s="20"/>
      <c r="H12" s="21" t="n">
        <v>35.6</v>
      </c>
      <c r="I12" s="21" t="n">
        <v>35.6</v>
      </c>
      <c r="J12" s="22" t="n">
        <v>35.6</v>
      </c>
      <c r="K12" s="23" t="n">
        <v>250</v>
      </c>
      <c r="L12" s="0"/>
      <c r="M12" s="49"/>
      <c r="N12" s="50" t="s">
        <v>43</v>
      </c>
      <c r="O12" s="50"/>
      <c r="P12" s="50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0"/>
    </row>
    <row r="13" customFormat="false" ht="13.8" hidden="false" customHeight="false" outlineLevel="0" collapsed="false">
      <c r="A13" s="27"/>
      <c r="B13" s="17" t="s">
        <v>44</v>
      </c>
      <c r="C13" s="31" t="n">
        <v>53</v>
      </c>
      <c r="D13" s="18" t="s">
        <v>45</v>
      </c>
      <c r="E13" s="19" t="n">
        <v>2.95</v>
      </c>
      <c r="F13" s="19" t="n">
        <v>2.95</v>
      </c>
      <c r="G13" s="20"/>
      <c r="H13" s="21" t="n">
        <v>2.95</v>
      </c>
      <c r="I13" s="21" t="n">
        <v>2.95</v>
      </c>
      <c r="J13" s="22" t="n">
        <v>2.95</v>
      </c>
      <c r="K13" s="23" t="n">
        <v>250</v>
      </c>
      <c r="L13" s="0"/>
      <c r="M13" s="51"/>
      <c r="N13" s="52" t="s">
        <v>46</v>
      </c>
      <c r="O13" s="52"/>
      <c r="P13" s="52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0"/>
    </row>
    <row r="14" customFormat="false" ht="13.8" hidden="false" customHeight="false" outlineLevel="0" collapsed="false">
      <c r="A14" s="27"/>
      <c r="B14" s="17" t="s">
        <v>47</v>
      </c>
      <c r="C14" s="31" t="n">
        <v>52</v>
      </c>
      <c r="D14" s="18" t="s">
        <v>48</v>
      </c>
      <c r="E14" s="19" t="n">
        <v>12.94</v>
      </c>
      <c r="F14" s="19" t="n">
        <v>12.94</v>
      </c>
      <c r="G14" s="20"/>
      <c r="H14" s="21" t="n">
        <v>12.94</v>
      </c>
      <c r="I14" s="21" t="n">
        <v>12.94</v>
      </c>
      <c r="J14" s="22" t="n">
        <v>12.94</v>
      </c>
      <c r="K14" s="23" t="n">
        <v>250</v>
      </c>
      <c r="L14" s="0"/>
      <c r="M14" s="53"/>
      <c r="N14" s="52" t="s">
        <v>49</v>
      </c>
      <c r="O14" s="52"/>
      <c r="P14" s="52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0"/>
    </row>
    <row r="15" customFormat="false" ht="13.8" hidden="false" customHeight="false" outlineLevel="0" collapsed="false">
      <c r="A15" s="27"/>
      <c r="B15" s="54" t="s">
        <v>50</v>
      </c>
      <c r="C15" s="31" t="n">
        <v>51</v>
      </c>
      <c r="D15" s="18" t="s">
        <v>48</v>
      </c>
      <c r="E15" s="19" t="n">
        <v>10.08</v>
      </c>
      <c r="F15" s="19" t="n">
        <v>10.08</v>
      </c>
      <c r="G15" s="20"/>
      <c r="H15" s="21" t="n">
        <v>5.04</v>
      </c>
      <c r="I15" s="21" t="n">
        <v>5.04</v>
      </c>
      <c r="J15" s="55" t="n">
        <v>0</v>
      </c>
      <c r="K15" s="38" t="n">
        <v>209</v>
      </c>
      <c r="L15" s="0"/>
      <c r="M15" s="56"/>
      <c r="N15" s="52" t="s">
        <v>51</v>
      </c>
      <c r="O15" s="52"/>
      <c r="P15" s="52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0"/>
    </row>
    <row r="16" customFormat="false" ht="13.8" hidden="false" customHeight="false" outlineLevel="0" collapsed="false">
      <c r="A16" s="27"/>
      <c r="B16" s="17" t="s">
        <v>52</v>
      </c>
      <c r="C16" s="31"/>
      <c r="D16" s="32" t="s">
        <v>27</v>
      </c>
      <c r="E16" s="19" t="n">
        <v>6.2</v>
      </c>
      <c r="F16" s="19" t="n">
        <v>6.2</v>
      </c>
      <c r="G16" s="20"/>
      <c r="H16" s="33" t="n">
        <v>2.88</v>
      </c>
      <c r="I16" s="33" t="n">
        <v>2.88</v>
      </c>
      <c r="J16" s="34" t="n">
        <v>2.88</v>
      </c>
      <c r="K16" s="38" t="n">
        <v>209</v>
      </c>
      <c r="L16" s="0"/>
      <c r="M16" s="57"/>
      <c r="N16" s="50" t="s">
        <v>53</v>
      </c>
      <c r="O16" s="50"/>
      <c r="P16" s="50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0"/>
    </row>
    <row r="17" customFormat="false" ht="13.8" hidden="false" customHeight="false" outlineLevel="0" collapsed="false">
      <c r="A17" s="27"/>
      <c r="B17" s="17" t="s">
        <v>54</v>
      </c>
      <c r="C17" s="31" t="n">
        <v>49</v>
      </c>
      <c r="D17" s="18" t="s">
        <v>55</v>
      </c>
      <c r="E17" s="22" t="n">
        <v>35.23</v>
      </c>
      <c r="F17" s="22" t="n">
        <v>35.23</v>
      </c>
      <c r="G17" s="20"/>
      <c r="H17" s="21" t="n">
        <v>35.23</v>
      </c>
      <c r="I17" s="21" t="n">
        <v>35.23</v>
      </c>
      <c r="J17" s="22" t="n">
        <v>35.23</v>
      </c>
      <c r="K17" s="23" t="n">
        <v>250</v>
      </c>
      <c r="L17" s="0"/>
      <c r="M17" s="5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0"/>
    </row>
    <row r="18" customFormat="false" ht="14.9" hidden="false" customHeight="true" outlineLevel="0" collapsed="false">
      <c r="A18" s="27"/>
      <c r="B18" s="17" t="s">
        <v>56</v>
      </c>
      <c r="C18" s="31"/>
      <c r="D18" s="18" t="s">
        <v>57</v>
      </c>
      <c r="E18" s="22" t="n">
        <v>35.7</v>
      </c>
      <c r="F18" s="22" t="n">
        <v>35.7</v>
      </c>
      <c r="G18" s="20"/>
      <c r="H18" s="21" t="n">
        <v>35.7</v>
      </c>
      <c r="I18" s="21" t="n">
        <v>35.7</v>
      </c>
      <c r="J18" s="22" t="n">
        <v>35.7</v>
      </c>
      <c r="K18" s="23" t="n">
        <v>250</v>
      </c>
      <c r="L18" s="0"/>
      <c r="M18" s="59" t="s">
        <v>58</v>
      </c>
      <c r="N18" s="59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0"/>
    </row>
    <row r="19" customFormat="false" ht="13.8" hidden="false" customHeight="false" outlineLevel="0" collapsed="false">
      <c r="A19" s="27"/>
      <c r="B19" s="17" t="s">
        <v>59</v>
      </c>
      <c r="C19" s="31"/>
      <c r="D19" s="18" t="s">
        <v>60</v>
      </c>
      <c r="E19" s="22" t="n">
        <v>12.96</v>
      </c>
      <c r="F19" s="22" t="n">
        <v>12.96</v>
      </c>
      <c r="G19" s="20"/>
      <c r="H19" s="21" t="n">
        <v>12.96</v>
      </c>
      <c r="I19" s="21" t="n">
        <v>12.96</v>
      </c>
      <c r="J19" s="22" t="n">
        <v>12.96</v>
      </c>
      <c r="K19" s="23" t="n">
        <v>250</v>
      </c>
      <c r="L19" s="0"/>
      <c r="M19" s="60" t="s">
        <v>61</v>
      </c>
      <c r="N19" s="61" t="n">
        <v>0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0"/>
    </row>
    <row r="20" customFormat="false" ht="13.8" hidden="false" customHeight="false" outlineLevel="0" collapsed="false">
      <c r="A20" s="27"/>
      <c r="B20" s="17" t="s">
        <v>62</v>
      </c>
      <c r="C20" s="31"/>
      <c r="D20" s="18" t="s">
        <v>63</v>
      </c>
      <c r="E20" s="22" t="n">
        <v>26.62</v>
      </c>
      <c r="F20" s="22" t="n">
        <v>26.62</v>
      </c>
      <c r="G20" s="20"/>
      <c r="H20" s="21" t="n">
        <v>26.62</v>
      </c>
      <c r="I20" s="21" t="n">
        <v>26.62</v>
      </c>
      <c r="J20" s="22" t="n">
        <v>26.62</v>
      </c>
      <c r="K20" s="23" t="n">
        <v>250</v>
      </c>
      <c r="L20" s="0"/>
      <c r="M20" s="62" t="s">
        <v>64</v>
      </c>
      <c r="N20" s="63" t="n">
        <v>0.5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0"/>
    </row>
    <row r="21" customFormat="false" ht="13.8" hidden="false" customHeight="false" outlineLevel="0" collapsed="false">
      <c r="A21" s="64"/>
      <c r="B21" s="17" t="s">
        <v>65</v>
      </c>
      <c r="C21" s="31"/>
      <c r="D21" s="18" t="s">
        <v>63</v>
      </c>
      <c r="E21" s="22" t="n">
        <v>12.51</v>
      </c>
      <c r="F21" s="22" t="n">
        <v>12.51</v>
      </c>
      <c r="G21" s="20"/>
      <c r="H21" s="21" t="n">
        <v>12.51</v>
      </c>
      <c r="I21" s="21" t="n">
        <v>12.51</v>
      </c>
      <c r="J21" s="22" t="n">
        <v>12.51</v>
      </c>
      <c r="K21" s="23" t="n">
        <v>250</v>
      </c>
      <c r="L21" s="0"/>
      <c r="M21" s="65" t="s">
        <v>66</v>
      </c>
      <c r="N21" s="66" t="n">
        <v>1</v>
      </c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0"/>
    </row>
    <row r="22" customFormat="false" ht="13.8" hidden="false" customHeight="false" outlineLevel="0" collapsed="false">
      <c r="A22" s="27"/>
      <c r="B22" s="17" t="s">
        <v>67</v>
      </c>
      <c r="C22" s="31" t="n">
        <v>48</v>
      </c>
      <c r="D22" s="67" t="s">
        <v>68</v>
      </c>
      <c r="E22" s="22" t="n">
        <v>17.01</v>
      </c>
      <c r="F22" s="22" t="n">
        <v>17.01</v>
      </c>
      <c r="G22" s="20"/>
      <c r="H22" s="68" t="n">
        <v>17.01</v>
      </c>
      <c r="I22" s="68" t="n">
        <v>17.01</v>
      </c>
      <c r="J22" s="22" t="n">
        <v>17.01</v>
      </c>
      <c r="K22" s="23" t="n">
        <v>250</v>
      </c>
      <c r="L22" s="0"/>
      <c r="M22" s="5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0"/>
    </row>
    <row r="23" customFormat="false" ht="13.8" hidden="false" customHeight="false" outlineLevel="0" collapsed="false">
      <c r="A23" s="27"/>
      <c r="B23" s="17" t="s">
        <v>69</v>
      </c>
      <c r="C23" s="31"/>
      <c r="D23" s="67" t="s">
        <v>70</v>
      </c>
      <c r="E23" s="22" t="n">
        <v>4.27</v>
      </c>
      <c r="F23" s="19" t="n">
        <v>4.27</v>
      </c>
      <c r="G23" s="20"/>
      <c r="H23" s="68" t="n">
        <v>3.78</v>
      </c>
      <c r="I23" s="68" t="n">
        <v>3.78</v>
      </c>
      <c r="J23" s="22" t="n">
        <v>3.78</v>
      </c>
      <c r="K23" s="23" t="n">
        <v>226</v>
      </c>
      <c r="L23" s="0"/>
      <c r="M23" s="69" t="s">
        <v>71</v>
      </c>
      <c r="N23" s="69" t="s">
        <v>72</v>
      </c>
      <c r="O23" s="69"/>
      <c r="P23" s="69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0"/>
    </row>
    <row r="24" customFormat="false" ht="13.8" hidden="false" customHeight="false" outlineLevel="0" collapsed="false">
      <c r="A24" s="27"/>
      <c r="B24" s="17" t="s">
        <v>73</v>
      </c>
      <c r="C24" s="31"/>
      <c r="D24" s="67" t="s">
        <v>74</v>
      </c>
      <c r="E24" s="22" t="n">
        <v>3.2</v>
      </c>
      <c r="F24" s="19" t="n">
        <v>3.2</v>
      </c>
      <c r="G24" s="20"/>
      <c r="H24" s="68" t="n">
        <v>2.95</v>
      </c>
      <c r="I24" s="68" t="n">
        <v>2.95</v>
      </c>
      <c r="J24" s="22" t="n">
        <v>2.95</v>
      </c>
      <c r="K24" s="23" t="n">
        <v>226</v>
      </c>
      <c r="L24" s="0"/>
      <c r="M24" s="69" t="s">
        <v>75</v>
      </c>
      <c r="N24" s="69" t="s">
        <v>76</v>
      </c>
      <c r="O24" s="69"/>
      <c r="P24" s="69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0"/>
    </row>
    <row r="25" customFormat="false" ht="13.8" hidden="false" customHeight="false" outlineLevel="0" collapsed="false">
      <c r="A25" s="27"/>
      <c r="B25" s="17" t="s">
        <v>77</v>
      </c>
      <c r="C25" s="31"/>
      <c r="D25" s="67" t="s">
        <v>78</v>
      </c>
      <c r="E25" s="22" t="n">
        <v>2.11</v>
      </c>
      <c r="F25" s="22" t="n">
        <v>2.11</v>
      </c>
      <c r="G25" s="20"/>
      <c r="H25" s="68" t="n">
        <v>2.11</v>
      </c>
      <c r="I25" s="68" t="n">
        <v>2.11</v>
      </c>
      <c r="J25" s="22" t="n">
        <v>2.11</v>
      </c>
      <c r="K25" s="23" t="n">
        <v>226</v>
      </c>
      <c r="L25" s="0"/>
      <c r="M25" s="69" t="s">
        <v>79</v>
      </c>
      <c r="N25" s="69" t="s">
        <v>80</v>
      </c>
      <c r="O25" s="69"/>
      <c r="P25" s="69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0"/>
    </row>
    <row r="26" customFormat="false" ht="13.8" hidden="false" customHeight="false" outlineLevel="0" collapsed="false">
      <c r="A26" s="27"/>
      <c r="B26" s="17" t="s">
        <v>81</v>
      </c>
      <c r="C26" s="31"/>
      <c r="D26" s="18" t="s">
        <v>82</v>
      </c>
      <c r="E26" s="22" t="n">
        <v>4.25</v>
      </c>
      <c r="F26" s="19" t="n">
        <v>4.25</v>
      </c>
      <c r="G26" s="20"/>
      <c r="H26" s="21" t="n">
        <v>3.96</v>
      </c>
      <c r="I26" s="21" t="n">
        <v>3.96</v>
      </c>
      <c r="J26" s="22" t="n">
        <v>3.96</v>
      </c>
      <c r="K26" s="23" t="n">
        <v>226</v>
      </c>
      <c r="L26" s="0"/>
      <c r="M26" s="70"/>
      <c r="N26" s="70"/>
      <c r="O26" s="70"/>
      <c r="P26" s="70"/>
    </row>
    <row r="27" customFormat="false" ht="13.8" hidden="false" customHeight="false" outlineLevel="0" collapsed="false">
      <c r="A27" s="27"/>
      <c r="B27" s="17" t="s">
        <v>83</v>
      </c>
      <c r="C27" s="31"/>
      <c r="D27" s="67" t="s">
        <v>84</v>
      </c>
      <c r="E27" s="22" t="n">
        <v>8.49</v>
      </c>
      <c r="F27" s="22" t="n">
        <v>8.49</v>
      </c>
      <c r="G27" s="20"/>
      <c r="H27" s="68" t="n">
        <v>8.49</v>
      </c>
      <c r="I27" s="68" t="n">
        <v>8.49</v>
      </c>
      <c r="J27" s="22" t="n">
        <v>8.49</v>
      </c>
      <c r="K27" s="23" t="n">
        <v>250</v>
      </c>
      <c r="L27" s="0"/>
      <c r="M27" s="71"/>
      <c r="N27" s="1" t="s">
        <v>85</v>
      </c>
    </row>
    <row r="28" customFormat="false" ht="13.8" hidden="false" customHeight="false" outlineLevel="0" collapsed="false">
      <c r="A28" s="27"/>
      <c r="B28" s="17" t="s">
        <v>86</v>
      </c>
      <c r="C28" s="31" t="n">
        <v>47</v>
      </c>
      <c r="D28" s="72" t="s">
        <v>87</v>
      </c>
      <c r="E28" s="22" t="n">
        <v>14.03</v>
      </c>
      <c r="F28" s="22" t="n">
        <v>14.03</v>
      </c>
      <c r="G28" s="20"/>
      <c r="H28" s="73" t="n">
        <v>14.03</v>
      </c>
      <c r="I28" s="73" t="n">
        <v>14.03</v>
      </c>
      <c r="J28" s="22" t="n">
        <v>14.03</v>
      </c>
      <c r="K28" s="23" t="n">
        <v>250</v>
      </c>
      <c r="L28" s="0"/>
    </row>
    <row r="29" customFormat="false" ht="13.8" hidden="false" customHeight="false" outlineLevel="0" collapsed="false">
      <c r="A29" s="27"/>
      <c r="B29" s="17" t="s">
        <v>88</v>
      </c>
      <c r="C29" s="31"/>
      <c r="D29" s="67" t="s">
        <v>78</v>
      </c>
      <c r="E29" s="22" t="n">
        <v>4.65</v>
      </c>
      <c r="F29" s="19" t="n">
        <v>4.65</v>
      </c>
      <c r="G29" s="20"/>
      <c r="H29" s="68" t="n">
        <v>4.36</v>
      </c>
      <c r="I29" s="68" t="n">
        <v>4.36</v>
      </c>
      <c r="J29" s="22" t="n">
        <v>4.36</v>
      </c>
      <c r="K29" s="23" t="n">
        <v>250</v>
      </c>
      <c r="L29" s="0"/>
    </row>
    <row r="30" customFormat="false" ht="13.8" hidden="false" customHeight="false" outlineLevel="0" collapsed="false">
      <c r="A30" s="27"/>
      <c r="B30" s="17" t="s">
        <v>89</v>
      </c>
      <c r="C30" s="31"/>
      <c r="D30" s="18" t="s">
        <v>90</v>
      </c>
      <c r="E30" s="22" t="n">
        <v>15.27</v>
      </c>
      <c r="F30" s="22" t="n">
        <v>15.27</v>
      </c>
      <c r="G30" s="20"/>
      <c r="H30" s="21" t="n">
        <v>15.27</v>
      </c>
      <c r="I30" s="21" t="n">
        <v>15.27</v>
      </c>
      <c r="J30" s="22" t="n">
        <v>15.27</v>
      </c>
      <c r="K30" s="23" t="n">
        <v>250</v>
      </c>
      <c r="L30" s="0"/>
    </row>
    <row r="31" customFormat="false" ht="13.8" hidden="false" customHeight="false" outlineLevel="0" collapsed="false">
      <c r="A31" s="27"/>
      <c r="B31" s="17" t="s">
        <v>91</v>
      </c>
      <c r="C31" s="31"/>
      <c r="D31" s="67" t="s">
        <v>74</v>
      </c>
      <c r="E31" s="22" t="n">
        <v>4.73</v>
      </c>
      <c r="F31" s="19" t="n">
        <v>4.73</v>
      </c>
      <c r="G31" s="20"/>
      <c r="H31" s="68" t="n">
        <v>2.2</v>
      </c>
      <c r="I31" s="68" t="n">
        <v>2.2</v>
      </c>
      <c r="J31" s="22" t="n">
        <v>2.2</v>
      </c>
      <c r="K31" s="38" t="n">
        <v>204</v>
      </c>
      <c r="L31" s="0"/>
    </row>
    <row r="32" customFormat="false" ht="13.8" hidden="false" customHeight="false" outlineLevel="0" collapsed="false">
      <c r="A32" s="27"/>
      <c r="B32" s="17" t="s">
        <v>92</v>
      </c>
      <c r="C32" s="31" t="n">
        <v>46</v>
      </c>
      <c r="D32" s="45" t="s">
        <v>93</v>
      </c>
      <c r="E32" s="19" t="n">
        <v>12.46</v>
      </c>
      <c r="F32" s="19" t="n">
        <v>12.46</v>
      </c>
      <c r="G32" s="20"/>
      <c r="H32" s="46" t="n">
        <v>12.46</v>
      </c>
      <c r="I32" s="46" t="n">
        <v>12.46</v>
      </c>
      <c r="J32" s="22" t="n">
        <v>12.46</v>
      </c>
      <c r="K32" s="23" t="n">
        <v>220</v>
      </c>
      <c r="L32" s="0"/>
    </row>
    <row r="33" customFormat="false" ht="13.8" hidden="false" customHeight="false" outlineLevel="0" collapsed="false">
      <c r="A33" s="27"/>
      <c r="B33" s="17" t="s">
        <v>94</v>
      </c>
      <c r="C33" s="31" t="n">
        <v>44</v>
      </c>
      <c r="D33" s="18" t="s">
        <v>90</v>
      </c>
      <c r="E33" s="19" t="n">
        <v>7.19</v>
      </c>
      <c r="F33" s="19" t="n">
        <v>7.19</v>
      </c>
      <c r="G33" s="20"/>
      <c r="H33" s="21" t="n">
        <v>6.81</v>
      </c>
      <c r="I33" s="21" t="n">
        <v>6.81</v>
      </c>
      <c r="J33" s="22" t="n">
        <v>6.81</v>
      </c>
      <c r="K33" s="23" t="n">
        <v>250</v>
      </c>
      <c r="L33" s="0"/>
    </row>
    <row r="34" customFormat="false" ht="13.8" hidden="false" customHeight="false" outlineLevel="0" collapsed="false">
      <c r="A34" s="27"/>
      <c r="B34" s="17" t="s">
        <v>95</v>
      </c>
      <c r="C34" s="17" t="n">
        <v>43</v>
      </c>
      <c r="D34" s="18" t="s">
        <v>74</v>
      </c>
      <c r="E34" s="19" t="n">
        <v>4.01</v>
      </c>
      <c r="F34" s="19" t="n">
        <v>4.01</v>
      </c>
      <c r="G34" s="20"/>
      <c r="H34" s="21" t="n">
        <v>4.01</v>
      </c>
      <c r="I34" s="21" t="n">
        <v>4.01</v>
      </c>
      <c r="J34" s="22" t="n">
        <v>4.01</v>
      </c>
      <c r="K34" s="23" t="n">
        <v>250</v>
      </c>
      <c r="L34" s="0"/>
    </row>
    <row r="35" customFormat="false" ht="13.8" hidden="false" customHeight="false" outlineLevel="0" collapsed="false">
      <c r="A35" s="27"/>
      <c r="B35" s="17" t="s">
        <v>96</v>
      </c>
      <c r="C35" s="17" t="n">
        <v>55</v>
      </c>
      <c r="D35" s="32" t="s">
        <v>30</v>
      </c>
      <c r="E35" s="19" t="n">
        <v>38.71</v>
      </c>
      <c r="F35" s="19" t="n">
        <v>38.71</v>
      </c>
      <c r="G35" s="20"/>
      <c r="H35" s="33" t="n">
        <v>19.35</v>
      </c>
      <c r="I35" s="33" t="n">
        <v>19.35</v>
      </c>
      <c r="J35" s="22" t="n">
        <v>19.35</v>
      </c>
      <c r="K35" s="38" t="n">
        <v>220</v>
      </c>
      <c r="L35" s="0"/>
    </row>
    <row r="36" customFormat="false" ht="13.8" hidden="false" customHeight="false" outlineLevel="0" collapsed="false">
      <c r="A36" s="27"/>
      <c r="B36" s="74"/>
      <c r="C36" s="74"/>
      <c r="D36" s="75" t="s">
        <v>22</v>
      </c>
      <c r="E36" s="76" t="n">
        <f aca="false">SUM(E4:E5,E8:E15,E17:E34)</f>
        <v>461.39</v>
      </c>
      <c r="F36" s="77" t="n">
        <f aca="false">SUM(F4:F35)</f>
        <v>562.26</v>
      </c>
      <c r="G36" s="76" t="n">
        <v>807.12</v>
      </c>
      <c r="H36" s="78" t="n">
        <f aca="false">SUM(H4:H5,H8:H10,H11:H15,H17:H34)</f>
        <v>451.77</v>
      </c>
      <c r="I36" s="78" t="n">
        <f aca="false">SUM(I4:I5,I7:I15,I17:I35)</f>
        <v>491.42</v>
      </c>
      <c r="J36" s="79" t="n">
        <f aca="false">SUM(J4:J5,J7:J15,J17:J35)</f>
        <v>486.38</v>
      </c>
      <c r="K36" s="80"/>
      <c r="L36" s="0"/>
    </row>
    <row r="37" customFormat="false" ht="13.8" hidden="false" customHeight="false" outlineLevel="0" collapsed="false">
      <c r="A37" s="27"/>
      <c r="B37" s="0"/>
      <c r="C37" s="0"/>
      <c r="D37" s="0"/>
      <c r="E37" s="0"/>
      <c r="F37" s="0"/>
      <c r="G37" s="0"/>
      <c r="H37" s="0"/>
      <c r="I37" s="0"/>
      <c r="J37" s="0"/>
      <c r="K37" s="81"/>
      <c r="L37" s="0"/>
    </row>
    <row r="38" customFormat="false" ht="13.8" hidden="false" customHeight="false" outlineLevel="0" collapsed="false">
      <c r="A38" s="16" t="s">
        <v>17</v>
      </c>
      <c r="B38" s="82" t="s">
        <v>97</v>
      </c>
      <c r="C38" s="17" t="n">
        <v>80</v>
      </c>
      <c r="D38" s="83" t="s">
        <v>98</v>
      </c>
      <c r="E38" s="84" t="n">
        <v>19.77</v>
      </c>
      <c r="F38" s="84" t="n">
        <v>19.77</v>
      </c>
      <c r="G38" s="17"/>
      <c r="H38" s="85" t="n">
        <v>19.77</v>
      </c>
      <c r="I38" s="85" t="n">
        <v>19.77</v>
      </c>
      <c r="J38" s="86" t="n">
        <v>19.77</v>
      </c>
      <c r="K38" s="87" t="n">
        <v>275</v>
      </c>
    </row>
    <row r="39" customFormat="false" ht="13.8" hidden="false" customHeight="false" outlineLevel="0" collapsed="false">
      <c r="A39" s="88"/>
      <c r="B39" s="89" t="s">
        <v>99</v>
      </c>
      <c r="C39" s="31" t="n">
        <v>77</v>
      </c>
      <c r="D39" s="90" t="s">
        <v>100</v>
      </c>
      <c r="E39" s="91" t="n">
        <v>16.76</v>
      </c>
      <c r="F39" s="91" t="n">
        <v>16.76</v>
      </c>
      <c r="G39" s="91"/>
      <c r="H39" s="90" t="n">
        <v>16.76</v>
      </c>
      <c r="I39" s="90" t="n">
        <v>16.76</v>
      </c>
      <c r="J39" s="91" t="n">
        <v>16.76</v>
      </c>
      <c r="K39" s="92" t="n">
        <v>275</v>
      </c>
    </row>
    <row r="40" customFormat="false" ht="13.8" hidden="false" customHeight="false" outlineLevel="0" collapsed="false">
      <c r="A40" s="27"/>
      <c r="B40" s="89" t="s">
        <v>101</v>
      </c>
      <c r="C40" s="31"/>
      <c r="D40" s="90" t="s">
        <v>78</v>
      </c>
      <c r="E40" s="91" t="n">
        <v>1.93</v>
      </c>
      <c r="F40" s="91" t="n">
        <v>1.93</v>
      </c>
      <c r="G40" s="91"/>
      <c r="H40" s="90" t="n">
        <v>1.37</v>
      </c>
      <c r="I40" s="90" t="n">
        <v>1.37</v>
      </c>
      <c r="J40" s="91" t="n">
        <v>1.37</v>
      </c>
      <c r="K40" s="92" t="n">
        <v>275</v>
      </c>
    </row>
    <row r="41" customFormat="false" ht="13.8" hidden="false" customHeight="false" outlineLevel="0" collapsed="false">
      <c r="A41" s="27"/>
      <c r="B41" s="89" t="s">
        <v>102</v>
      </c>
      <c r="C41" s="17" t="n">
        <v>76</v>
      </c>
      <c r="D41" s="93" t="s">
        <v>74</v>
      </c>
      <c r="E41" s="91" t="n">
        <v>2.39</v>
      </c>
      <c r="F41" s="91" t="n">
        <v>2.39</v>
      </c>
      <c r="G41" s="91"/>
      <c r="H41" s="90" t="n">
        <v>2.18</v>
      </c>
      <c r="I41" s="90" t="n">
        <v>2.18</v>
      </c>
      <c r="J41" s="91" t="n">
        <v>2.18</v>
      </c>
      <c r="K41" s="92" t="n">
        <v>275</v>
      </c>
    </row>
    <row r="42" customFormat="false" ht="13.8" hidden="false" customHeight="false" outlineLevel="0" collapsed="false">
      <c r="A42" s="27"/>
      <c r="B42" s="89" t="s">
        <v>103</v>
      </c>
      <c r="C42" s="31" t="n">
        <v>75</v>
      </c>
      <c r="D42" s="90" t="s">
        <v>104</v>
      </c>
      <c r="E42" s="91" t="n">
        <v>15.58</v>
      </c>
      <c r="F42" s="91" t="n">
        <v>15.58</v>
      </c>
      <c r="G42" s="91"/>
      <c r="H42" s="90" t="n">
        <v>15.37</v>
      </c>
      <c r="I42" s="90" t="n">
        <v>15.37</v>
      </c>
      <c r="J42" s="91" t="n">
        <v>15.37</v>
      </c>
      <c r="K42" s="92" t="n">
        <v>275</v>
      </c>
      <c r="L42" s="94"/>
    </row>
    <row r="43" customFormat="false" ht="13.8" hidden="false" customHeight="false" outlineLevel="0" collapsed="false">
      <c r="A43" s="88"/>
      <c r="B43" s="89" t="s">
        <v>105</v>
      </c>
      <c r="C43" s="31" t="n">
        <v>74</v>
      </c>
      <c r="D43" s="95" t="s">
        <v>27</v>
      </c>
      <c r="E43" s="91" t="n">
        <v>20.75</v>
      </c>
      <c r="F43" s="91" t="n">
        <v>20.75</v>
      </c>
      <c r="G43" s="91"/>
      <c r="H43" s="95" t="n">
        <v>20.2</v>
      </c>
      <c r="I43" s="95" t="n">
        <v>20.2</v>
      </c>
      <c r="J43" s="91" t="n">
        <v>20.2</v>
      </c>
      <c r="K43" s="92" t="n">
        <v>275</v>
      </c>
    </row>
    <row r="44" customFormat="false" ht="13.8" hidden="false" customHeight="false" outlineLevel="0" collapsed="false">
      <c r="A44" s="88"/>
      <c r="B44" s="89" t="s">
        <v>106</v>
      </c>
      <c r="C44" s="31"/>
      <c r="D44" s="95" t="s">
        <v>30</v>
      </c>
      <c r="E44" s="91" t="n">
        <v>94.42</v>
      </c>
      <c r="F44" s="91" t="n">
        <v>94.42</v>
      </c>
      <c r="G44" s="91"/>
      <c r="H44" s="95" t="n">
        <v>94.42</v>
      </c>
      <c r="I44" s="95" t="n">
        <v>94.42</v>
      </c>
      <c r="J44" s="96" t="n">
        <v>94.42</v>
      </c>
      <c r="K44" s="92" t="n">
        <v>250</v>
      </c>
    </row>
    <row r="45" customFormat="false" ht="13.8" hidden="false" customHeight="false" outlineLevel="0" collapsed="false">
      <c r="A45" s="88"/>
      <c r="B45" s="89" t="s">
        <v>107</v>
      </c>
      <c r="C45" s="31" t="n">
        <v>60</v>
      </c>
      <c r="D45" s="97" t="s">
        <v>45</v>
      </c>
      <c r="E45" s="91" t="n">
        <v>7.13</v>
      </c>
      <c r="F45" s="91" t="n">
        <v>7.13</v>
      </c>
      <c r="G45" s="91"/>
      <c r="H45" s="97" t="n">
        <v>7.13</v>
      </c>
      <c r="I45" s="97" t="n">
        <v>7.13</v>
      </c>
      <c r="J45" s="91" t="n">
        <v>7.13</v>
      </c>
      <c r="K45" s="92" t="n">
        <v>280</v>
      </c>
    </row>
    <row r="46" customFormat="false" ht="13.8" hidden="false" customHeight="false" outlineLevel="0" collapsed="false">
      <c r="A46" s="88"/>
      <c r="B46" s="89" t="s">
        <v>108</v>
      </c>
      <c r="C46" s="31"/>
      <c r="D46" s="98" t="s">
        <v>74</v>
      </c>
      <c r="E46" s="91" t="n">
        <v>2.16</v>
      </c>
      <c r="F46" s="91" t="n">
        <v>2.16</v>
      </c>
      <c r="G46" s="91"/>
      <c r="H46" s="98" t="n">
        <v>2.16</v>
      </c>
      <c r="I46" s="98" t="n">
        <v>2.16</v>
      </c>
      <c r="J46" s="91" t="n">
        <v>2.16</v>
      </c>
      <c r="K46" s="92" t="n">
        <v>275</v>
      </c>
    </row>
    <row r="47" customFormat="false" ht="13.8" hidden="false" customHeight="false" outlineLevel="0" collapsed="false">
      <c r="A47" s="88"/>
      <c r="B47" s="89" t="s">
        <v>109</v>
      </c>
      <c r="C47" s="31"/>
      <c r="D47" s="98" t="s">
        <v>78</v>
      </c>
      <c r="E47" s="91" t="n">
        <v>1.61</v>
      </c>
      <c r="F47" s="91" t="n">
        <v>1.61</v>
      </c>
      <c r="G47" s="91"/>
      <c r="H47" s="98" t="n">
        <v>1.43</v>
      </c>
      <c r="I47" s="98" t="n">
        <v>1.43</v>
      </c>
      <c r="J47" s="91" t="n">
        <v>1.43</v>
      </c>
      <c r="K47" s="92" t="n">
        <v>275</v>
      </c>
    </row>
    <row r="48" customFormat="false" ht="13.8" hidden="false" customHeight="false" outlineLevel="0" collapsed="false">
      <c r="A48" s="88"/>
      <c r="B48" s="89" t="s">
        <v>110</v>
      </c>
      <c r="C48" s="31"/>
      <c r="D48" s="98" t="s">
        <v>78</v>
      </c>
      <c r="E48" s="91" t="n">
        <v>1.28</v>
      </c>
      <c r="F48" s="91" t="n">
        <v>1.28</v>
      </c>
      <c r="G48" s="91"/>
      <c r="H48" s="98" t="n">
        <v>1.28</v>
      </c>
      <c r="I48" s="98" t="n">
        <v>1.28</v>
      </c>
      <c r="J48" s="91" t="n">
        <v>1.28</v>
      </c>
      <c r="K48" s="92" t="n">
        <v>275</v>
      </c>
    </row>
    <row r="49" customFormat="false" ht="13.8" hidden="false" customHeight="false" outlineLevel="0" collapsed="false">
      <c r="A49" s="88"/>
      <c r="B49" s="89" t="s">
        <v>111</v>
      </c>
      <c r="C49" s="31" t="n">
        <v>59</v>
      </c>
      <c r="D49" s="98" t="s">
        <v>70</v>
      </c>
      <c r="E49" s="91" t="n">
        <v>4.06</v>
      </c>
      <c r="F49" s="91" t="n">
        <v>4.06</v>
      </c>
      <c r="G49" s="91"/>
      <c r="H49" s="98" t="n">
        <v>4.06</v>
      </c>
      <c r="I49" s="98" t="n">
        <v>4.06</v>
      </c>
      <c r="J49" s="91" t="n">
        <v>4.06</v>
      </c>
      <c r="K49" s="92" t="n">
        <v>275</v>
      </c>
    </row>
    <row r="50" customFormat="false" ht="13.8" hidden="false" customHeight="false" outlineLevel="0" collapsed="false">
      <c r="A50" s="88"/>
      <c r="B50" s="89" t="s">
        <v>112</v>
      </c>
      <c r="C50" s="31"/>
      <c r="D50" s="98" t="s">
        <v>78</v>
      </c>
      <c r="E50" s="91" t="n">
        <v>1.58</v>
      </c>
      <c r="F50" s="91" t="n">
        <v>1.58</v>
      </c>
      <c r="G50" s="91"/>
      <c r="H50" s="98" t="n">
        <v>1.43</v>
      </c>
      <c r="I50" s="98" t="n">
        <v>1.43</v>
      </c>
      <c r="J50" s="91" t="n">
        <v>1.43</v>
      </c>
      <c r="K50" s="92" t="n">
        <v>275</v>
      </c>
    </row>
    <row r="51" customFormat="false" ht="13.8" hidden="false" customHeight="false" outlineLevel="0" collapsed="false">
      <c r="A51" s="88"/>
      <c r="B51" s="89" t="s">
        <v>113</v>
      </c>
      <c r="C51" s="31"/>
      <c r="D51" s="98" t="s">
        <v>78</v>
      </c>
      <c r="E51" s="91" t="n">
        <v>1.21</v>
      </c>
      <c r="F51" s="91" t="n">
        <v>1.21</v>
      </c>
      <c r="G51" s="91"/>
      <c r="H51" s="98" t="n">
        <v>1.21</v>
      </c>
      <c r="I51" s="98" t="n">
        <v>1.21</v>
      </c>
      <c r="J51" s="91" t="n">
        <v>1.21</v>
      </c>
      <c r="K51" s="92" t="n">
        <v>275</v>
      </c>
    </row>
    <row r="52" customFormat="false" ht="13.8" hidden="false" customHeight="false" outlineLevel="0" collapsed="false">
      <c r="A52" s="88"/>
      <c r="B52" s="89" t="s">
        <v>114</v>
      </c>
      <c r="C52" s="31"/>
      <c r="D52" s="98" t="s">
        <v>78</v>
      </c>
      <c r="E52" s="91" t="n">
        <v>1.5</v>
      </c>
      <c r="F52" s="91" t="n">
        <v>1.5</v>
      </c>
      <c r="G52" s="91"/>
      <c r="H52" s="98" t="n">
        <v>1.37</v>
      </c>
      <c r="I52" s="98" t="n">
        <v>1.37</v>
      </c>
      <c r="J52" s="91" t="n">
        <v>1.37</v>
      </c>
      <c r="K52" s="92" t="n">
        <v>275</v>
      </c>
    </row>
    <row r="53" customFormat="false" ht="13.8" hidden="false" customHeight="false" outlineLevel="0" collapsed="false">
      <c r="A53" s="88"/>
      <c r="B53" s="89" t="s">
        <v>115</v>
      </c>
      <c r="C53" s="31" t="n">
        <v>58</v>
      </c>
      <c r="D53" s="98" t="s">
        <v>70</v>
      </c>
      <c r="E53" s="91" t="n">
        <v>4.17</v>
      </c>
      <c r="F53" s="91" t="n">
        <v>4.17</v>
      </c>
      <c r="G53" s="91"/>
      <c r="H53" s="98" t="n">
        <v>4.17</v>
      </c>
      <c r="I53" s="98" t="n">
        <v>4.17</v>
      </c>
      <c r="J53" s="91" t="n">
        <v>4.17</v>
      </c>
      <c r="K53" s="92" t="n">
        <v>275</v>
      </c>
    </row>
    <row r="54" customFormat="false" ht="13.8" hidden="false" customHeight="false" outlineLevel="0" collapsed="false">
      <c r="A54" s="88"/>
      <c r="B54" s="89" t="s">
        <v>116</v>
      </c>
      <c r="C54" s="31" t="n">
        <v>57</v>
      </c>
      <c r="D54" s="97" t="s">
        <v>45</v>
      </c>
      <c r="E54" s="91" t="n">
        <v>2.48</v>
      </c>
      <c r="F54" s="91" t="n">
        <v>2.48</v>
      </c>
      <c r="G54" s="91"/>
      <c r="H54" s="97" t="n">
        <v>2.12</v>
      </c>
      <c r="I54" s="97" t="n">
        <v>2.12</v>
      </c>
      <c r="J54" s="91" t="n">
        <v>2.12</v>
      </c>
      <c r="K54" s="92" t="n">
        <v>280</v>
      </c>
    </row>
    <row r="55" customFormat="false" ht="13.8" hidden="false" customHeight="false" outlineLevel="0" collapsed="false">
      <c r="A55" s="88"/>
      <c r="B55" s="89" t="s">
        <v>117</v>
      </c>
      <c r="C55" s="31" t="n">
        <v>56</v>
      </c>
      <c r="D55" s="97" t="s">
        <v>118</v>
      </c>
      <c r="E55" s="91" t="n">
        <v>5.72</v>
      </c>
      <c r="F55" s="91" t="n">
        <v>5.72</v>
      </c>
      <c r="G55" s="91"/>
      <c r="H55" s="97" t="n">
        <v>5.72</v>
      </c>
      <c r="I55" s="97" t="n">
        <v>5.72</v>
      </c>
      <c r="J55" s="91" t="n">
        <v>5.72</v>
      </c>
      <c r="K55" s="92" t="n">
        <v>280</v>
      </c>
    </row>
    <row r="56" customFormat="false" ht="13.8" hidden="false" customHeight="false" outlineLevel="0" collapsed="false">
      <c r="A56" s="88"/>
      <c r="B56" s="89" t="s">
        <v>119</v>
      </c>
      <c r="C56" s="31"/>
      <c r="D56" s="95" t="s">
        <v>30</v>
      </c>
      <c r="E56" s="91" t="n">
        <v>85.28</v>
      </c>
      <c r="F56" s="91" t="n">
        <v>85.28</v>
      </c>
      <c r="G56" s="91"/>
      <c r="H56" s="95" t="n">
        <v>85.28</v>
      </c>
      <c r="I56" s="95" t="n">
        <v>85.28</v>
      </c>
      <c r="J56" s="91" t="n">
        <v>85.28</v>
      </c>
      <c r="K56" s="92" t="n">
        <v>245</v>
      </c>
    </row>
    <row r="57" customFormat="false" ht="13.8" hidden="false" customHeight="false" outlineLevel="0" collapsed="false">
      <c r="A57" s="88"/>
      <c r="B57" s="89" t="s">
        <v>120</v>
      </c>
      <c r="C57" s="31" t="s">
        <v>121</v>
      </c>
      <c r="D57" s="99" t="s">
        <v>122</v>
      </c>
      <c r="E57" s="91" t="n">
        <v>8.03</v>
      </c>
      <c r="F57" s="91" t="n">
        <v>8.03</v>
      </c>
      <c r="G57" s="91"/>
      <c r="H57" s="99" t="n">
        <v>8.03</v>
      </c>
      <c r="I57" s="99" t="n">
        <v>8.03</v>
      </c>
      <c r="J57" s="91" t="n">
        <v>8.03</v>
      </c>
      <c r="K57" s="92" t="n">
        <v>275</v>
      </c>
    </row>
    <row r="58" customFormat="false" ht="13.8" hidden="false" customHeight="false" outlineLevel="0" collapsed="false">
      <c r="A58" s="88"/>
      <c r="B58" s="89" t="s">
        <v>123</v>
      </c>
      <c r="C58" s="31" t="n">
        <v>55</v>
      </c>
      <c r="D58" s="99" t="s">
        <v>124</v>
      </c>
      <c r="E58" s="91" t="n">
        <v>7.61</v>
      </c>
      <c r="F58" s="91" t="n">
        <v>7.61</v>
      </c>
      <c r="G58" s="91"/>
      <c r="H58" s="99" t="n">
        <v>7.22</v>
      </c>
      <c r="I58" s="99" t="n">
        <v>7.22</v>
      </c>
      <c r="J58" s="91" t="n">
        <v>7.22</v>
      </c>
      <c r="K58" s="92" t="n">
        <v>275</v>
      </c>
    </row>
    <row r="59" customFormat="false" ht="13.8" hidden="false" customHeight="false" outlineLevel="0" collapsed="false">
      <c r="A59" s="88"/>
      <c r="B59" s="89" t="s">
        <v>125</v>
      </c>
      <c r="C59" s="31" t="n">
        <v>54</v>
      </c>
      <c r="D59" s="99" t="s">
        <v>124</v>
      </c>
      <c r="E59" s="91" t="n">
        <v>7.23</v>
      </c>
      <c r="F59" s="91" t="n">
        <v>7.23</v>
      </c>
      <c r="G59" s="91"/>
      <c r="H59" s="99" t="n">
        <v>7.23</v>
      </c>
      <c r="I59" s="99" t="n">
        <v>7.23</v>
      </c>
      <c r="J59" s="91" t="n">
        <v>7.23</v>
      </c>
      <c r="K59" s="92" t="n">
        <v>275</v>
      </c>
    </row>
    <row r="60" customFormat="false" ht="13.8" hidden="false" customHeight="false" outlineLevel="0" collapsed="false">
      <c r="A60" s="88"/>
      <c r="B60" s="89" t="s">
        <v>126</v>
      </c>
      <c r="C60" s="31" t="n">
        <v>53</v>
      </c>
      <c r="D60" s="99" t="s">
        <v>124</v>
      </c>
      <c r="E60" s="91" t="n">
        <v>7.41</v>
      </c>
      <c r="F60" s="91" t="n">
        <v>7.41</v>
      </c>
      <c r="G60" s="91"/>
      <c r="H60" s="99" t="n">
        <v>7.41</v>
      </c>
      <c r="I60" s="99" t="n">
        <v>7.41</v>
      </c>
      <c r="J60" s="91" t="n">
        <v>7.41</v>
      </c>
      <c r="K60" s="92" t="n">
        <v>275</v>
      </c>
    </row>
    <row r="61" customFormat="false" ht="13.8" hidden="false" customHeight="false" outlineLevel="0" collapsed="false">
      <c r="A61" s="88"/>
      <c r="B61" s="89" t="s">
        <v>127</v>
      </c>
      <c r="C61" s="31" t="n">
        <v>52</v>
      </c>
      <c r="D61" s="95" t="s">
        <v>27</v>
      </c>
      <c r="E61" s="91" t="n">
        <v>22.29</v>
      </c>
      <c r="F61" s="91" t="n">
        <v>22.29</v>
      </c>
      <c r="G61" s="91"/>
      <c r="H61" s="95" t="n">
        <v>22.29</v>
      </c>
      <c r="I61" s="95" t="n">
        <v>22.29</v>
      </c>
      <c r="J61" s="96" t="n">
        <v>22.29</v>
      </c>
      <c r="K61" s="92" t="n">
        <v>280</v>
      </c>
    </row>
    <row r="62" customFormat="false" ht="13.8" hidden="false" customHeight="false" outlineLevel="0" collapsed="false">
      <c r="A62" s="88"/>
      <c r="B62" s="89" t="s">
        <v>128</v>
      </c>
      <c r="C62" s="31" t="n">
        <v>50</v>
      </c>
      <c r="D62" s="99" t="s">
        <v>129</v>
      </c>
      <c r="E62" s="91" t="n">
        <v>73.12</v>
      </c>
      <c r="F62" s="91" t="n">
        <v>73.12</v>
      </c>
      <c r="G62" s="91"/>
      <c r="H62" s="99" t="n">
        <v>73.12</v>
      </c>
      <c r="I62" s="99" t="n">
        <v>73.12</v>
      </c>
      <c r="J62" s="91" t="n">
        <v>73.12</v>
      </c>
      <c r="K62" s="92" t="n">
        <v>335</v>
      </c>
    </row>
    <row r="63" customFormat="false" ht="13.8" hidden="false" customHeight="false" outlineLevel="0" collapsed="false">
      <c r="A63" s="88"/>
      <c r="B63" s="89" t="s">
        <v>130</v>
      </c>
      <c r="C63" s="31" t="n">
        <v>48</v>
      </c>
      <c r="D63" s="98" t="s">
        <v>84</v>
      </c>
      <c r="E63" s="91" t="n">
        <v>13.27</v>
      </c>
      <c r="F63" s="91" t="n">
        <v>13.27</v>
      </c>
      <c r="G63" s="91"/>
      <c r="H63" s="98" t="n">
        <v>13.27</v>
      </c>
      <c r="I63" s="98" t="n">
        <v>13.27</v>
      </c>
      <c r="J63" s="91" t="n">
        <v>13.27</v>
      </c>
      <c r="K63" s="92" t="n">
        <v>280</v>
      </c>
    </row>
    <row r="64" customFormat="false" ht="13.8" hidden="false" customHeight="false" outlineLevel="0" collapsed="false">
      <c r="A64" s="88"/>
      <c r="B64" s="89" t="s">
        <v>131</v>
      </c>
      <c r="C64" s="31" t="n">
        <v>49</v>
      </c>
      <c r="D64" s="99" t="s">
        <v>132</v>
      </c>
      <c r="E64" s="91" t="n">
        <v>14.01</v>
      </c>
      <c r="F64" s="91" t="n">
        <v>14.01</v>
      </c>
      <c r="G64" s="91"/>
      <c r="H64" s="99" t="n">
        <v>14.01</v>
      </c>
      <c r="I64" s="99" t="n">
        <v>14.01</v>
      </c>
      <c r="J64" s="91" t="n">
        <v>14.01</v>
      </c>
      <c r="K64" s="92" t="n">
        <v>280</v>
      </c>
    </row>
    <row r="65" customFormat="false" ht="13.8" hidden="false" customHeight="false" outlineLevel="0" collapsed="false">
      <c r="A65" s="88"/>
      <c r="B65" s="89" t="s">
        <v>133</v>
      </c>
      <c r="C65" s="31"/>
      <c r="D65" s="95" t="s">
        <v>30</v>
      </c>
      <c r="E65" s="91" t="n">
        <v>11.18</v>
      </c>
      <c r="F65" s="91" t="n">
        <v>11.18</v>
      </c>
      <c r="G65" s="91"/>
      <c r="H65" s="95" t="n">
        <v>11.18</v>
      </c>
      <c r="I65" s="95" t="n">
        <v>11.18</v>
      </c>
      <c r="J65" s="91" t="n">
        <v>11.18</v>
      </c>
      <c r="K65" s="92" t="n">
        <v>245</v>
      </c>
    </row>
    <row r="66" customFormat="false" ht="13.8" hidden="false" customHeight="false" outlineLevel="0" collapsed="false">
      <c r="A66" s="88"/>
      <c r="B66" s="89" t="s">
        <v>134</v>
      </c>
      <c r="C66" s="100"/>
      <c r="D66" s="101" t="s">
        <v>70</v>
      </c>
      <c r="E66" s="102" t="n">
        <v>3.63</v>
      </c>
      <c r="F66" s="102" t="n">
        <v>3.63</v>
      </c>
      <c r="G66" s="102"/>
      <c r="H66" s="101" t="n">
        <v>3.33</v>
      </c>
      <c r="I66" s="101" t="n">
        <v>3.33</v>
      </c>
      <c r="J66" s="102" t="n">
        <v>3.33</v>
      </c>
      <c r="K66" s="103" t="n">
        <v>275</v>
      </c>
    </row>
    <row r="67" customFormat="false" ht="13.8" hidden="false" customHeight="false" outlineLevel="0" collapsed="false">
      <c r="A67" s="104"/>
      <c r="B67" s="89" t="s">
        <v>135</v>
      </c>
      <c r="C67" s="100" t="s">
        <v>136</v>
      </c>
      <c r="D67" s="105" t="s">
        <v>137</v>
      </c>
      <c r="E67" s="106" t="n">
        <v>16.38</v>
      </c>
      <c r="F67" s="106" t="n">
        <v>16.38</v>
      </c>
      <c r="G67" s="102"/>
      <c r="H67" s="107" t="n">
        <v>16.38</v>
      </c>
      <c r="I67" s="107" t="n">
        <v>16.38</v>
      </c>
      <c r="J67" s="106" t="n">
        <v>16.38</v>
      </c>
      <c r="K67" s="108" t="n">
        <v>245</v>
      </c>
    </row>
    <row r="68" customFormat="false" ht="13.8" hidden="false" customHeight="false" outlineLevel="0" collapsed="false">
      <c r="A68" s="104"/>
      <c r="B68" s="89" t="s">
        <v>138</v>
      </c>
      <c r="C68" s="100"/>
      <c r="D68" s="101" t="s">
        <v>74</v>
      </c>
      <c r="E68" s="102" t="n">
        <v>6.59</v>
      </c>
      <c r="F68" s="102" t="n">
        <v>6.59</v>
      </c>
      <c r="G68" s="102"/>
      <c r="H68" s="101" t="n">
        <v>6.59</v>
      </c>
      <c r="I68" s="101" t="n">
        <v>6.59</v>
      </c>
      <c r="J68" s="102" t="n">
        <v>6.59</v>
      </c>
      <c r="K68" s="103" t="n">
        <v>275</v>
      </c>
    </row>
    <row r="69" customFormat="false" ht="13.8" hidden="false" customHeight="false" outlineLevel="0" collapsed="false">
      <c r="A69" s="104"/>
      <c r="B69" s="89" t="s">
        <v>139</v>
      </c>
      <c r="C69" s="31" t="s">
        <v>140</v>
      </c>
      <c r="D69" s="99" t="s">
        <v>137</v>
      </c>
      <c r="E69" s="102" t="n">
        <v>8.8</v>
      </c>
      <c r="F69" s="102" t="n">
        <v>8.8</v>
      </c>
      <c r="G69" s="102"/>
      <c r="H69" s="105" t="n">
        <v>8.8</v>
      </c>
      <c r="I69" s="105" t="n">
        <v>8.8</v>
      </c>
      <c r="J69" s="102" t="n">
        <v>8.8</v>
      </c>
      <c r="K69" s="103" t="n">
        <v>245</v>
      </c>
    </row>
    <row r="70" customFormat="false" ht="13.8" hidden="false" customHeight="false" outlineLevel="0" collapsed="false">
      <c r="A70" s="88"/>
      <c r="B70" s="89" t="s">
        <v>141</v>
      </c>
      <c r="C70" s="31" t="s">
        <v>142</v>
      </c>
      <c r="D70" s="99" t="s">
        <v>137</v>
      </c>
      <c r="E70" s="102" t="n">
        <v>8.84</v>
      </c>
      <c r="F70" s="102" t="n">
        <v>8.84</v>
      </c>
      <c r="G70" s="102"/>
      <c r="H70" s="105" t="n">
        <v>8.84</v>
      </c>
      <c r="I70" s="105" t="n">
        <v>8.84</v>
      </c>
      <c r="J70" s="102" t="n">
        <v>8.84</v>
      </c>
      <c r="K70" s="103" t="n">
        <v>245</v>
      </c>
    </row>
    <row r="71" customFormat="false" ht="13.8" hidden="false" customHeight="false" outlineLevel="0" collapsed="false">
      <c r="A71" s="88"/>
      <c r="B71" s="89" t="s">
        <v>143</v>
      </c>
      <c r="C71" s="31" t="s">
        <v>144</v>
      </c>
      <c r="D71" s="99" t="s">
        <v>137</v>
      </c>
      <c r="E71" s="102" t="n">
        <v>8.4</v>
      </c>
      <c r="F71" s="102" t="n">
        <v>8.4</v>
      </c>
      <c r="G71" s="102"/>
      <c r="H71" s="105" t="n">
        <v>8.4</v>
      </c>
      <c r="I71" s="105" t="n">
        <v>8.4</v>
      </c>
      <c r="J71" s="102" t="n">
        <v>8.4</v>
      </c>
      <c r="K71" s="103" t="n">
        <v>245</v>
      </c>
    </row>
    <row r="72" customFormat="false" ht="13.8" hidden="false" customHeight="false" outlineLevel="0" collapsed="false">
      <c r="A72" s="88"/>
      <c r="B72" s="89" t="s">
        <v>145</v>
      </c>
      <c r="C72" s="31"/>
      <c r="D72" s="99" t="s">
        <v>146</v>
      </c>
      <c r="E72" s="102" t="n">
        <v>28.49</v>
      </c>
      <c r="F72" s="102" t="n">
        <v>28.49</v>
      </c>
      <c r="G72" s="102"/>
      <c r="H72" s="105" t="n">
        <v>28.49</v>
      </c>
      <c r="I72" s="105" t="n">
        <v>28.49</v>
      </c>
      <c r="J72" s="102" t="n">
        <v>28.49</v>
      </c>
      <c r="K72" s="103" t="n">
        <v>245</v>
      </c>
    </row>
    <row r="73" customFormat="false" ht="13.8" hidden="false" customHeight="false" outlineLevel="0" collapsed="false">
      <c r="A73" s="88"/>
      <c r="B73" s="89" t="s">
        <v>147</v>
      </c>
      <c r="C73" s="31" t="s">
        <v>148</v>
      </c>
      <c r="D73" s="99" t="s">
        <v>137</v>
      </c>
      <c r="E73" s="102" t="n">
        <v>7.82</v>
      </c>
      <c r="F73" s="102" t="n">
        <v>7.82</v>
      </c>
      <c r="G73" s="102"/>
      <c r="H73" s="105" t="n">
        <v>7.82</v>
      </c>
      <c r="I73" s="105" t="n">
        <v>7.82</v>
      </c>
      <c r="J73" s="102" t="n">
        <v>7.82</v>
      </c>
      <c r="K73" s="103" t="n">
        <v>245</v>
      </c>
    </row>
    <row r="74" customFormat="false" ht="13.8" hidden="false" customHeight="false" outlineLevel="0" collapsed="false">
      <c r="A74" s="88"/>
      <c r="B74" s="89" t="s">
        <v>149</v>
      </c>
      <c r="C74" s="100" t="s">
        <v>150</v>
      </c>
      <c r="D74" s="99" t="s">
        <v>137</v>
      </c>
      <c r="E74" s="102" t="n">
        <v>8.28</v>
      </c>
      <c r="F74" s="102" t="n">
        <v>8.28</v>
      </c>
      <c r="G74" s="102"/>
      <c r="H74" s="105" t="n">
        <v>8.28</v>
      </c>
      <c r="I74" s="105" t="n">
        <v>8.28</v>
      </c>
      <c r="J74" s="102" t="n">
        <v>8.28</v>
      </c>
      <c r="K74" s="103" t="n">
        <v>245</v>
      </c>
    </row>
    <row r="75" customFormat="false" ht="13.8" hidden="false" customHeight="false" outlineLevel="0" collapsed="false">
      <c r="A75" s="104"/>
      <c r="B75" s="89" t="s">
        <v>151</v>
      </c>
      <c r="C75" s="100" t="s">
        <v>152</v>
      </c>
      <c r="D75" s="99" t="s">
        <v>137</v>
      </c>
      <c r="E75" s="102" t="n">
        <v>8.36</v>
      </c>
      <c r="F75" s="102" t="n">
        <v>8.36</v>
      </c>
      <c r="G75" s="102"/>
      <c r="H75" s="105" t="n">
        <v>8.36</v>
      </c>
      <c r="I75" s="105" t="n">
        <v>8.36</v>
      </c>
      <c r="J75" s="102" t="n">
        <v>8.36</v>
      </c>
      <c r="K75" s="103" t="n">
        <v>245</v>
      </c>
    </row>
    <row r="76" customFormat="false" ht="13.8" hidden="false" customHeight="false" outlineLevel="0" collapsed="false">
      <c r="A76" s="104"/>
      <c r="B76" s="89" t="s">
        <v>153</v>
      </c>
      <c r="C76" s="31"/>
      <c r="D76" s="98" t="s">
        <v>74</v>
      </c>
      <c r="E76" s="102" t="n">
        <v>1.44</v>
      </c>
      <c r="F76" s="102" t="n">
        <v>1.44</v>
      </c>
      <c r="G76" s="102"/>
      <c r="H76" s="101" t="n">
        <v>1.3</v>
      </c>
      <c r="I76" s="101" t="n">
        <v>1.3</v>
      </c>
      <c r="J76" s="102" t="n">
        <v>1.3</v>
      </c>
      <c r="K76" s="103" t="n">
        <v>245</v>
      </c>
    </row>
    <row r="77" customFormat="false" ht="13.8" hidden="false" customHeight="false" outlineLevel="0" collapsed="false">
      <c r="A77" s="88"/>
      <c r="B77" s="89" t="s">
        <v>154</v>
      </c>
      <c r="C77" s="31"/>
      <c r="D77" s="98" t="s">
        <v>78</v>
      </c>
      <c r="E77" s="102" t="n">
        <v>1.18</v>
      </c>
      <c r="F77" s="102" t="n">
        <v>1.18</v>
      </c>
      <c r="G77" s="102"/>
      <c r="H77" s="101" t="n">
        <v>1.02</v>
      </c>
      <c r="I77" s="101" t="n">
        <v>1.02</v>
      </c>
      <c r="J77" s="102" t="n">
        <v>1.02</v>
      </c>
      <c r="K77" s="103" t="n">
        <v>245</v>
      </c>
    </row>
    <row r="78" customFormat="false" ht="13.8" hidden="false" customHeight="false" outlineLevel="0" collapsed="false">
      <c r="A78" s="88"/>
      <c r="B78" s="89" t="s">
        <v>155</v>
      </c>
      <c r="C78" s="31"/>
      <c r="D78" s="95" t="s">
        <v>156</v>
      </c>
      <c r="E78" s="109" t="n">
        <v>5.34</v>
      </c>
      <c r="F78" s="109" t="n">
        <v>5.34</v>
      </c>
      <c r="G78" s="109"/>
      <c r="H78" s="110" t="n">
        <v>5.34</v>
      </c>
      <c r="I78" s="110" t="n">
        <v>5.34</v>
      </c>
      <c r="J78" s="109" t="n">
        <v>5.34</v>
      </c>
      <c r="K78" s="103" t="n">
        <v>245</v>
      </c>
    </row>
    <row r="79" customFormat="false" ht="13.8" hidden="false" customHeight="false" outlineLevel="0" collapsed="false">
      <c r="A79" s="88"/>
      <c r="B79" s="89" t="s">
        <v>157</v>
      </c>
      <c r="C79" s="31" t="s">
        <v>158</v>
      </c>
      <c r="D79" s="90" t="s">
        <v>159</v>
      </c>
      <c r="E79" s="109" t="n">
        <v>11.79</v>
      </c>
      <c r="F79" s="109" t="n">
        <v>11.79</v>
      </c>
      <c r="G79" s="109"/>
      <c r="H79" s="111" t="n">
        <v>11.79</v>
      </c>
      <c r="I79" s="111" t="n">
        <v>11.79</v>
      </c>
      <c r="J79" s="109" t="n">
        <v>11.79</v>
      </c>
      <c r="K79" s="108" t="n">
        <v>255</v>
      </c>
    </row>
    <row r="80" customFormat="false" ht="13.8" hidden="false" customHeight="false" outlineLevel="0" collapsed="false">
      <c r="A80" s="88"/>
      <c r="B80" s="89" t="s">
        <v>160</v>
      </c>
      <c r="C80" s="31" t="n">
        <v>46</v>
      </c>
      <c r="D80" s="90" t="s">
        <v>161</v>
      </c>
      <c r="E80" s="109" t="n">
        <v>12.14</v>
      </c>
      <c r="F80" s="109" t="n">
        <v>12.14</v>
      </c>
      <c r="G80" s="109"/>
      <c r="H80" s="111" t="n">
        <v>12.14</v>
      </c>
      <c r="I80" s="111" t="n">
        <v>12.14</v>
      </c>
      <c r="J80" s="109" t="n">
        <v>12.14</v>
      </c>
      <c r="K80" s="108" t="n">
        <v>270</v>
      </c>
    </row>
    <row r="81" customFormat="false" ht="13.8" hidden="false" customHeight="false" outlineLevel="0" collapsed="false">
      <c r="A81" s="88"/>
      <c r="B81" s="89" t="s">
        <v>162</v>
      </c>
      <c r="C81" s="31" t="n">
        <v>45</v>
      </c>
      <c r="D81" s="90" t="s">
        <v>163</v>
      </c>
      <c r="E81" s="109" t="n">
        <v>12.65</v>
      </c>
      <c r="F81" s="109" t="n">
        <v>12.65</v>
      </c>
      <c r="G81" s="109"/>
      <c r="H81" s="111" t="n">
        <v>12.65</v>
      </c>
      <c r="I81" s="111" t="n">
        <v>12.65</v>
      </c>
      <c r="J81" s="109" t="n">
        <v>12.65</v>
      </c>
      <c r="K81" s="108" t="n">
        <v>270</v>
      </c>
    </row>
    <row r="82" customFormat="false" ht="13.8" hidden="false" customHeight="false" outlineLevel="0" collapsed="false">
      <c r="A82" s="88"/>
      <c r="B82" s="89" t="s">
        <v>164</v>
      </c>
      <c r="C82" s="100" t="n">
        <v>44</v>
      </c>
      <c r="D82" s="111" t="s">
        <v>165</v>
      </c>
      <c r="E82" s="109" t="n">
        <v>12.14</v>
      </c>
      <c r="F82" s="109" t="n">
        <v>12.14</v>
      </c>
      <c r="G82" s="109"/>
      <c r="H82" s="111" t="n">
        <v>12.14</v>
      </c>
      <c r="I82" s="111" t="n">
        <v>12.14</v>
      </c>
      <c r="J82" s="109" t="n">
        <v>12.14</v>
      </c>
      <c r="K82" s="108" t="n">
        <v>270</v>
      </c>
    </row>
    <row r="83" customFormat="false" ht="13.8" hidden="false" customHeight="false" outlineLevel="0" collapsed="false">
      <c r="A83" s="104"/>
      <c r="B83" s="89" t="s">
        <v>166</v>
      </c>
      <c r="C83" s="100" t="n">
        <v>43</v>
      </c>
      <c r="D83" s="105" t="s">
        <v>167</v>
      </c>
      <c r="E83" s="102" t="n">
        <v>11.88</v>
      </c>
      <c r="F83" s="102" t="n">
        <v>11.88</v>
      </c>
      <c r="G83" s="102"/>
      <c r="H83" s="105" t="n">
        <v>11.88</v>
      </c>
      <c r="I83" s="105" t="n">
        <v>11.88</v>
      </c>
      <c r="J83" s="102" t="n">
        <v>11.88</v>
      </c>
      <c r="K83" s="103" t="n">
        <v>270</v>
      </c>
    </row>
    <row r="84" customFormat="false" ht="13.8" hidden="false" customHeight="false" outlineLevel="0" collapsed="false">
      <c r="A84" s="104"/>
      <c r="B84" s="112"/>
      <c r="C84" s="112"/>
      <c r="D84" s="113" t="s">
        <v>22</v>
      </c>
      <c r="E84" s="76" t="n">
        <f aca="false">SUM(E38:E42,E45:E55,E57:E60,E62:E64,E66:E77,E79:E83)</f>
        <v>388.82</v>
      </c>
      <c r="F84" s="77" t="n">
        <f aca="false">SUM(F38:F83)</f>
        <v>628.08</v>
      </c>
      <c r="G84" s="76" t="n">
        <v>805.22</v>
      </c>
      <c r="H84" s="78" t="n">
        <f aca="false">SUM(H38:H42,H45:H55,H57:H60,H62:H64,H66:H77,H79:H83)</f>
        <v>386.03</v>
      </c>
      <c r="I84" s="78" t="n">
        <f aca="false">SUM(I38:I42,I44:I60,I62:I83)</f>
        <v>582.25</v>
      </c>
      <c r="J84" s="114" t="n">
        <f aca="false">SUM(J38:J42,J44:J60,J62:J83)</f>
        <v>582.25</v>
      </c>
      <c r="K84" s="115"/>
    </row>
    <row r="85" customFormat="false" ht="13.8" hidden="false" customHeight="false" outlineLevel="0" collapsed="false">
      <c r="A85" s="104"/>
      <c r="K85" s="116"/>
      <c r="L85" s="1" t="s">
        <v>168</v>
      </c>
    </row>
    <row r="86" customFormat="false" ht="13.8" hidden="false" customHeight="false" outlineLevel="0" collapsed="false">
      <c r="A86" s="117"/>
      <c r="B86" s="17" t="s">
        <v>169</v>
      </c>
      <c r="C86" s="17" t="n">
        <v>177</v>
      </c>
      <c r="D86" s="93" t="s">
        <v>170</v>
      </c>
      <c r="E86" s="86" t="n">
        <v>18.8</v>
      </c>
      <c r="F86" s="86" t="n">
        <v>18.8</v>
      </c>
      <c r="G86" s="17"/>
      <c r="H86" s="118" t="n">
        <v>18.8</v>
      </c>
      <c r="I86" s="118" t="n">
        <v>18.8</v>
      </c>
      <c r="J86" s="86" t="n">
        <v>18.8</v>
      </c>
      <c r="K86" s="87" t="n">
        <v>250</v>
      </c>
    </row>
    <row r="87" customFormat="false" ht="13.8" hidden="false" customHeight="false" outlineLevel="0" collapsed="false">
      <c r="A87" s="16" t="s">
        <v>18</v>
      </c>
      <c r="B87" s="17" t="s">
        <v>171</v>
      </c>
      <c r="C87" s="100" t="n">
        <v>176</v>
      </c>
      <c r="D87" s="111" t="s">
        <v>172</v>
      </c>
      <c r="E87" s="109" t="n">
        <v>19.8</v>
      </c>
      <c r="F87" s="109" t="n">
        <v>19.8</v>
      </c>
      <c r="G87" s="109"/>
      <c r="H87" s="111" t="n">
        <v>19.8</v>
      </c>
      <c r="I87" s="111" t="n">
        <v>19.8</v>
      </c>
      <c r="J87" s="109" t="n">
        <v>19.8</v>
      </c>
      <c r="K87" s="108" t="n">
        <v>250</v>
      </c>
    </row>
    <row r="88" customFormat="false" ht="13.8" hidden="false" customHeight="false" outlineLevel="0" collapsed="false">
      <c r="A88" s="104"/>
      <c r="B88" s="17" t="s">
        <v>173</v>
      </c>
      <c r="C88" s="100" t="n">
        <v>175</v>
      </c>
      <c r="D88" s="101" t="s">
        <v>174</v>
      </c>
      <c r="E88" s="102" t="n">
        <v>6</v>
      </c>
      <c r="F88" s="102" t="n">
        <v>6</v>
      </c>
      <c r="G88" s="102"/>
      <c r="H88" s="101" t="n">
        <v>5.72</v>
      </c>
      <c r="I88" s="101" t="n">
        <v>5.72</v>
      </c>
      <c r="J88" s="102" t="n">
        <v>5.72</v>
      </c>
      <c r="K88" s="103" t="n">
        <v>245</v>
      </c>
    </row>
    <row r="89" customFormat="false" ht="13.8" hidden="false" customHeight="false" outlineLevel="0" collapsed="false">
      <c r="A89" s="104"/>
      <c r="B89" s="17" t="s">
        <v>175</v>
      </c>
      <c r="C89" s="100"/>
      <c r="D89" s="111" t="s">
        <v>176</v>
      </c>
      <c r="E89" s="109" t="n">
        <v>10.25</v>
      </c>
      <c r="F89" s="109" t="n">
        <v>10.25</v>
      </c>
      <c r="G89" s="109"/>
      <c r="H89" s="111" t="n">
        <v>9.98</v>
      </c>
      <c r="I89" s="111" t="n">
        <v>9.98</v>
      </c>
      <c r="J89" s="109" t="n">
        <v>9.98</v>
      </c>
      <c r="K89" s="108" t="n">
        <v>245</v>
      </c>
    </row>
    <row r="90" customFormat="false" ht="13.8" hidden="false" customHeight="false" outlineLevel="0" collapsed="false">
      <c r="A90" s="104"/>
      <c r="B90" s="17" t="s">
        <v>177</v>
      </c>
      <c r="C90" s="100" t="n">
        <v>174</v>
      </c>
      <c r="D90" s="110" t="s">
        <v>27</v>
      </c>
      <c r="E90" s="109" t="n">
        <v>20.05</v>
      </c>
      <c r="F90" s="109" t="n">
        <v>20.05</v>
      </c>
      <c r="G90" s="109"/>
      <c r="H90" s="110" t="n">
        <v>19.46</v>
      </c>
      <c r="I90" s="110" t="n">
        <v>19.46</v>
      </c>
      <c r="J90" s="119" t="n">
        <v>19.46</v>
      </c>
      <c r="K90" s="108" t="n">
        <v>245</v>
      </c>
    </row>
    <row r="91" customFormat="false" ht="13.8" hidden="false" customHeight="false" outlineLevel="0" collapsed="false">
      <c r="A91" s="104"/>
      <c r="B91" s="17" t="s">
        <v>178</v>
      </c>
      <c r="C91" s="100"/>
      <c r="D91" s="110" t="s">
        <v>30</v>
      </c>
      <c r="E91" s="109" t="n">
        <v>55.85</v>
      </c>
      <c r="F91" s="109" t="n">
        <v>55.85</v>
      </c>
      <c r="G91" s="109"/>
      <c r="H91" s="110" t="n">
        <v>55.85</v>
      </c>
      <c r="I91" s="110" t="n">
        <v>55.85</v>
      </c>
      <c r="J91" s="109" t="n">
        <v>55.85</v>
      </c>
      <c r="K91" s="108" t="n">
        <v>230</v>
      </c>
    </row>
    <row r="92" customFormat="false" ht="13.8" hidden="false" customHeight="false" outlineLevel="0" collapsed="false">
      <c r="A92" s="104"/>
      <c r="B92" s="17" t="s">
        <v>179</v>
      </c>
      <c r="C92" s="100" t="n">
        <v>172</v>
      </c>
      <c r="D92" s="120" t="s">
        <v>45</v>
      </c>
      <c r="E92" s="102" t="n">
        <v>6.87</v>
      </c>
      <c r="F92" s="102" t="n">
        <v>6.87</v>
      </c>
      <c r="G92" s="102"/>
      <c r="H92" s="120" t="n">
        <v>6.87</v>
      </c>
      <c r="I92" s="120" t="n">
        <v>6.87</v>
      </c>
      <c r="J92" s="102" t="n">
        <v>6.87</v>
      </c>
      <c r="K92" s="103" t="n">
        <v>250</v>
      </c>
    </row>
    <row r="93" customFormat="false" ht="13.8" hidden="false" customHeight="false" outlineLevel="0" collapsed="false">
      <c r="A93" s="104"/>
      <c r="B93" s="17" t="s">
        <v>180</v>
      </c>
      <c r="C93" s="100"/>
      <c r="D93" s="101" t="s">
        <v>74</v>
      </c>
      <c r="E93" s="102" t="n">
        <v>2.51</v>
      </c>
      <c r="F93" s="102" t="n">
        <v>2.51</v>
      </c>
      <c r="G93" s="102"/>
      <c r="H93" s="101" t="n">
        <v>2.29</v>
      </c>
      <c r="I93" s="101" t="n">
        <v>2.29</v>
      </c>
      <c r="J93" s="102" t="n">
        <v>2.29</v>
      </c>
      <c r="K93" s="103" t="n">
        <v>245</v>
      </c>
    </row>
    <row r="94" customFormat="false" ht="13.8" hidden="false" customHeight="false" outlineLevel="0" collapsed="false">
      <c r="A94" s="104"/>
      <c r="B94" s="17" t="s">
        <v>181</v>
      </c>
      <c r="C94" s="100"/>
      <c r="D94" s="101" t="s">
        <v>78</v>
      </c>
      <c r="E94" s="102" t="n">
        <v>1.56</v>
      </c>
      <c r="F94" s="102" t="n">
        <v>1.56</v>
      </c>
      <c r="G94" s="102"/>
      <c r="H94" s="101" t="n">
        <v>1.34</v>
      </c>
      <c r="I94" s="101" t="n">
        <v>1.34</v>
      </c>
      <c r="J94" s="102" t="n">
        <v>1.34</v>
      </c>
      <c r="K94" s="103" t="n">
        <v>245</v>
      </c>
    </row>
    <row r="95" customFormat="false" ht="13.8" hidden="false" customHeight="false" outlineLevel="0" collapsed="false">
      <c r="A95" s="104"/>
      <c r="B95" s="17" t="s">
        <v>182</v>
      </c>
      <c r="C95" s="100" t="n">
        <v>171</v>
      </c>
      <c r="D95" s="101" t="s">
        <v>70</v>
      </c>
      <c r="E95" s="102" t="n">
        <v>4.15</v>
      </c>
      <c r="F95" s="102" t="n">
        <v>4.15</v>
      </c>
      <c r="G95" s="102"/>
      <c r="H95" s="101" t="n">
        <v>4.03</v>
      </c>
      <c r="I95" s="101" t="n">
        <v>4.03</v>
      </c>
      <c r="J95" s="102" t="n">
        <v>4.03</v>
      </c>
      <c r="K95" s="103" t="n">
        <v>250</v>
      </c>
    </row>
    <row r="96" customFormat="false" ht="13.8" hidden="false" customHeight="false" outlineLevel="0" collapsed="false">
      <c r="A96" s="104"/>
      <c r="B96" s="17" t="s">
        <v>183</v>
      </c>
      <c r="C96" s="100"/>
      <c r="D96" s="101" t="s">
        <v>78</v>
      </c>
      <c r="E96" s="102" t="n">
        <v>1.39</v>
      </c>
      <c r="F96" s="102" t="n">
        <v>1.39</v>
      </c>
      <c r="G96" s="102"/>
      <c r="H96" s="101" t="n">
        <v>1.26</v>
      </c>
      <c r="I96" s="101" t="n">
        <v>1.26</v>
      </c>
      <c r="J96" s="102" t="n">
        <v>1.26</v>
      </c>
      <c r="K96" s="103" t="n">
        <v>250</v>
      </c>
    </row>
    <row r="97" customFormat="false" ht="13.8" hidden="false" customHeight="false" outlineLevel="0" collapsed="false">
      <c r="A97" s="104"/>
      <c r="B97" s="17" t="s">
        <v>184</v>
      </c>
      <c r="C97" s="100"/>
      <c r="D97" s="101" t="s">
        <v>185</v>
      </c>
      <c r="E97" s="102" t="n">
        <v>1.69</v>
      </c>
      <c r="F97" s="102" t="n">
        <v>1.69</v>
      </c>
      <c r="G97" s="102"/>
      <c r="H97" s="101" t="n">
        <v>1.36</v>
      </c>
      <c r="I97" s="101" t="n">
        <v>1.36</v>
      </c>
      <c r="J97" s="102" t="n">
        <v>1.36</v>
      </c>
      <c r="K97" s="103" t="n">
        <v>250</v>
      </c>
    </row>
    <row r="98" customFormat="false" ht="13.8" hidden="false" customHeight="false" outlineLevel="0" collapsed="false">
      <c r="A98" s="104"/>
      <c r="B98" s="17" t="s">
        <v>186</v>
      </c>
      <c r="C98" s="100" t="n">
        <v>170</v>
      </c>
      <c r="D98" s="101" t="s">
        <v>70</v>
      </c>
      <c r="E98" s="102" t="n">
        <v>3.94</v>
      </c>
      <c r="F98" s="102" t="n">
        <v>3.94</v>
      </c>
      <c r="G98" s="102"/>
      <c r="H98" s="101" t="n">
        <v>3.94</v>
      </c>
      <c r="I98" s="101" t="n">
        <v>3.94</v>
      </c>
      <c r="J98" s="102" t="n">
        <v>3.94</v>
      </c>
      <c r="K98" s="103" t="n">
        <v>250</v>
      </c>
    </row>
    <row r="99" customFormat="false" ht="13.8" hidden="false" customHeight="false" outlineLevel="0" collapsed="false">
      <c r="A99" s="104"/>
      <c r="B99" s="17" t="s">
        <v>187</v>
      </c>
      <c r="C99" s="100"/>
      <c r="D99" s="101" t="s">
        <v>78</v>
      </c>
      <c r="E99" s="102" t="n">
        <v>1.52</v>
      </c>
      <c r="F99" s="102" t="n">
        <v>1.52</v>
      </c>
      <c r="G99" s="102"/>
      <c r="H99" s="101" t="n">
        <v>1.22</v>
      </c>
      <c r="I99" s="101" t="n">
        <v>1.22</v>
      </c>
      <c r="J99" s="102" t="n">
        <v>1.22</v>
      </c>
      <c r="K99" s="103" t="n">
        <v>250</v>
      </c>
    </row>
    <row r="100" customFormat="false" ht="13.8" hidden="false" customHeight="false" outlineLevel="0" collapsed="false">
      <c r="A100" s="104"/>
      <c r="B100" s="17" t="s">
        <v>188</v>
      </c>
      <c r="C100" s="100"/>
      <c r="D100" s="101" t="s">
        <v>78</v>
      </c>
      <c r="E100" s="102" t="n">
        <v>1.49</v>
      </c>
      <c r="F100" s="102" t="n">
        <v>1.49</v>
      </c>
      <c r="G100" s="102"/>
      <c r="H100" s="101" t="n">
        <v>1.35</v>
      </c>
      <c r="I100" s="101" t="n">
        <v>1.35</v>
      </c>
      <c r="J100" s="102" t="n">
        <v>1.35</v>
      </c>
      <c r="K100" s="103" t="n">
        <v>250</v>
      </c>
    </row>
    <row r="101" customFormat="false" ht="13.8" hidden="false" customHeight="false" outlineLevel="0" collapsed="false">
      <c r="A101" s="104"/>
      <c r="B101" s="17" t="s">
        <v>189</v>
      </c>
      <c r="C101" s="100" t="n">
        <v>168</v>
      </c>
      <c r="D101" s="120" t="s">
        <v>190</v>
      </c>
      <c r="E101" s="102" t="n">
        <v>5.63</v>
      </c>
      <c r="F101" s="102" t="n">
        <v>5.63</v>
      </c>
      <c r="G101" s="102"/>
      <c r="H101" s="120" t="n">
        <v>5.63</v>
      </c>
      <c r="I101" s="120" t="n">
        <v>5.63</v>
      </c>
      <c r="J101" s="102" t="n">
        <v>5.63</v>
      </c>
      <c r="K101" s="103" t="n">
        <v>250</v>
      </c>
    </row>
    <row r="102" customFormat="false" ht="13.8" hidden="false" customHeight="false" outlineLevel="0" collapsed="false">
      <c r="A102" s="104"/>
      <c r="B102" s="17" t="s">
        <v>191</v>
      </c>
      <c r="C102" s="100" t="n">
        <v>169</v>
      </c>
      <c r="D102" s="120" t="s">
        <v>45</v>
      </c>
      <c r="E102" s="102" t="n">
        <v>2.54</v>
      </c>
      <c r="F102" s="102" t="n">
        <v>2.54</v>
      </c>
      <c r="G102" s="102"/>
      <c r="H102" s="120" t="n">
        <v>2.11</v>
      </c>
      <c r="I102" s="120" t="n">
        <v>2.11</v>
      </c>
      <c r="J102" s="102" t="n">
        <v>2.11</v>
      </c>
      <c r="K102" s="103" t="n">
        <v>250</v>
      </c>
    </row>
    <row r="103" customFormat="false" ht="13.8" hidden="false" customHeight="false" outlineLevel="0" collapsed="false">
      <c r="A103" s="104"/>
      <c r="B103" s="17" t="s">
        <v>192</v>
      </c>
      <c r="C103" s="100"/>
      <c r="D103" s="110" t="s">
        <v>30</v>
      </c>
      <c r="E103" s="109" t="n">
        <v>76.1</v>
      </c>
      <c r="F103" s="109" t="n">
        <v>76.1</v>
      </c>
      <c r="G103" s="109"/>
      <c r="H103" s="110" t="n">
        <v>38.05</v>
      </c>
      <c r="I103" s="110" t="n">
        <v>38.05</v>
      </c>
      <c r="J103" s="109" t="n">
        <v>38.05</v>
      </c>
      <c r="K103" s="121" t="n">
        <v>219</v>
      </c>
    </row>
    <row r="104" customFormat="false" ht="13.8" hidden="false" customHeight="false" outlineLevel="0" collapsed="false">
      <c r="A104" s="104"/>
      <c r="B104" s="17" t="s">
        <v>193</v>
      </c>
      <c r="C104" s="100" t="n">
        <v>167</v>
      </c>
      <c r="D104" s="122" t="s">
        <v>194</v>
      </c>
      <c r="E104" s="102" t="n">
        <v>15.44</v>
      </c>
      <c r="F104" s="102" t="n">
        <v>15.44</v>
      </c>
      <c r="G104" s="102"/>
      <c r="H104" s="122" t="n">
        <v>15.44</v>
      </c>
      <c r="I104" s="122" t="n">
        <v>15.44</v>
      </c>
      <c r="J104" s="102" t="n">
        <v>15.44</v>
      </c>
      <c r="K104" s="103" t="n">
        <v>250</v>
      </c>
    </row>
    <row r="105" customFormat="false" ht="13.8" hidden="false" customHeight="false" outlineLevel="0" collapsed="false">
      <c r="A105" s="104"/>
      <c r="B105" s="17" t="s">
        <v>195</v>
      </c>
      <c r="C105" s="100"/>
      <c r="D105" s="122" t="s">
        <v>163</v>
      </c>
      <c r="E105" s="102" t="n">
        <v>7.72</v>
      </c>
      <c r="F105" s="102" t="n">
        <v>7.72</v>
      </c>
      <c r="G105" s="102"/>
      <c r="H105" s="122" t="n">
        <v>7.28</v>
      </c>
      <c r="I105" s="122" t="n">
        <v>7.28</v>
      </c>
      <c r="J105" s="102" t="n">
        <v>7.28</v>
      </c>
      <c r="K105" s="103" t="n">
        <v>230</v>
      </c>
    </row>
    <row r="106" customFormat="false" ht="13.8" hidden="false" customHeight="false" outlineLevel="0" collapsed="false">
      <c r="A106" s="104"/>
      <c r="B106" s="17" t="s">
        <v>196</v>
      </c>
      <c r="C106" s="100" t="n">
        <v>166</v>
      </c>
      <c r="D106" s="122" t="s">
        <v>197</v>
      </c>
      <c r="E106" s="102" t="n">
        <v>8.62</v>
      </c>
      <c r="F106" s="102" t="n">
        <v>8.62</v>
      </c>
      <c r="G106" s="102"/>
      <c r="H106" s="122" t="n">
        <v>7.8</v>
      </c>
      <c r="I106" s="122" t="n">
        <v>7.8</v>
      </c>
      <c r="J106" s="102" t="n">
        <v>7.8</v>
      </c>
      <c r="K106" s="103" t="n">
        <v>250</v>
      </c>
    </row>
    <row r="107" customFormat="false" ht="13.8" hidden="false" customHeight="false" outlineLevel="0" collapsed="false">
      <c r="A107" s="104"/>
      <c r="B107" s="17" t="s">
        <v>198</v>
      </c>
      <c r="C107" s="100" t="n">
        <v>165</v>
      </c>
      <c r="D107" s="122" t="s">
        <v>199</v>
      </c>
      <c r="E107" s="102" t="n">
        <v>7.43</v>
      </c>
      <c r="F107" s="102" t="n">
        <v>7.43</v>
      </c>
      <c r="G107" s="102"/>
      <c r="H107" s="122" t="n">
        <v>7.43</v>
      </c>
      <c r="I107" s="122" t="n">
        <v>7.43</v>
      </c>
      <c r="J107" s="102" t="n">
        <v>7.43</v>
      </c>
      <c r="K107" s="103" t="n">
        <v>250</v>
      </c>
    </row>
    <row r="108" customFormat="false" ht="13.8" hidden="false" customHeight="false" outlineLevel="0" collapsed="false">
      <c r="A108" s="104"/>
      <c r="B108" s="17" t="s">
        <v>200</v>
      </c>
      <c r="C108" s="100" t="n">
        <v>164</v>
      </c>
      <c r="D108" s="110" t="s">
        <v>27</v>
      </c>
      <c r="E108" s="109" t="n">
        <v>22.29</v>
      </c>
      <c r="F108" s="109" t="n">
        <v>22.29</v>
      </c>
      <c r="G108" s="109"/>
      <c r="H108" s="110" t="n">
        <v>22.07</v>
      </c>
      <c r="I108" s="110" t="n">
        <v>22.07</v>
      </c>
      <c r="J108" s="119" t="n">
        <v>22.07</v>
      </c>
      <c r="K108" s="108" t="n">
        <v>250</v>
      </c>
    </row>
    <row r="109" customFormat="false" ht="13.8" hidden="false" customHeight="false" outlineLevel="0" collapsed="false">
      <c r="A109" s="104"/>
      <c r="B109" s="17" t="s">
        <v>201</v>
      </c>
      <c r="C109" s="100" t="s">
        <v>202</v>
      </c>
      <c r="D109" s="101" t="s">
        <v>163</v>
      </c>
      <c r="E109" s="102" t="n">
        <v>3.17</v>
      </c>
      <c r="F109" s="102" t="n">
        <v>3.17</v>
      </c>
      <c r="G109" s="102"/>
      <c r="H109" s="101" t="n">
        <v>2.99</v>
      </c>
      <c r="I109" s="101" t="n">
        <v>2.99</v>
      </c>
      <c r="J109" s="102" t="n">
        <v>2.99</v>
      </c>
      <c r="K109" s="103" t="n">
        <v>230</v>
      </c>
    </row>
    <row r="110" customFormat="false" ht="13.8" hidden="false" customHeight="false" outlineLevel="0" collapsed="false">
      <c r="A110" s="104"/>
      <c r="B110" s="17" t="s">
        <v>203</v>
      </c>
      <c r="C110" s="100"/>
      <c r="D110" s="122" t="s">
        <v>204</v>
      </c>
      <c r="E110" s="102" t="n">
        <v>9.19</v>
      </c>
      <c r="F110" s="102" t="n">
        <v>9.19</v>
      </c>
      <c r="G110" s="102"/>
      <c r="H110" s="122" t="n">
        <v>9.19</v>
      </c>
      <c r="I110" s="122" t="n">
        <v>9.19</v>
      </c>
      <c r="J110" s="102" t="n">
        <v>9.19</v>
      </c>
      <c r="K110" s="103" t="n">
        <v>230</v>
      </c>
    </row>
    <row r="111" customFormat="false" ht="13.8" hidden="false" customHeight="false" outlineLevel="0" collapsed="false">
      <c r="A111" s="104"/>
      <c r="B111" s="17" t="s">
        <v>205</v>
      </c>
      <c r="C111" s="100" t="n">
        <v>163</v>
      </c>
      <c r="D111" s="101" t="s">
        <v>74</v>
      </c>
      <c r="E111" s="102" t="n">
        <v>4.87</v>
      </c>
      <c r="F111" s="102" t="n">
        <v>4.87</v>
      </c>
      <c r="G111" s="102"/>
      <c r="H111" s="101" t="n">
        <v>4.87</v>
      </c>
      <c r="I111" s="101" t="n">
        <v>4.87</v>
      </c>
      <c r="J111" s="102" t="n">
        <v>4.87</v>
      </c>
      <c r="K111" s="103" t="n">
        <v>230</v>
      </c>
    </row>
    <row r="112" customFormat="false" ht="13.8" hidden="false" customHeight="false" outlineLevel="0" collapsed="false">
      <c r="A112" s="104"/>
      <c r="B112" s="17" t="s">
        <v>206</v>
      </c>
      <c r="C112" s="100" t="s">
        <v>207</v>
      </c>
      <c r="D112" s="122" t="s">
        <v>204</v>
      </c>
      <c r="E112" s="102" t="n">
        <v>9.81</v>
      </c>
      <c r="F112" s="102" t="n">
        <v>9.81</v>
      </c>
      <c r="G112" s="102"/>
      <c r="H112" s="122" t="n">
        <v>9.81</v>
      </c>
      <c r="I112" s="122" t="n">
        <v>9.81</v>
      </c>
      <c r="J112" s="102" t="n">
        <v>9.81</v>
      </c>
      <c r="K112" s="103" t="n">
        <v>230</v>
      </c>
    </row>
    <row r="113" customFormat="false" ht="13.8" hidden="false" customHeight="false" outlineLevel="0" collapsed="false">
      <c r="A113" s="104"/>
      <c r="B113" s="17" t="s">
        <v>208</v>
      </c>
      <c r="C113" s="100"/>
      <c r="D113" s="122" t="s">
        <v>163</v>
      </c>
      <c r="E113" s="102" t="n">
        <v>9.51</v>
      </c>
      <c r="F113" s="102" t="n">
        <v>9.51</v>
      </c>
      <c r="G113" s="102"/>
      <c r="H113" s="122" t="n">
        <v>9.51</v>
      </c>
      <c r="I113" s="122" t="n">
        <v>9.51</v>
      </c>
      <c r="J113" s="102" t="n">
        <v>9.51</v>
      </c>
      <c r="K113" s="103" t="n">
        <v>230</v>
      </c>
    </row>
    <row r="114" customFormat="false" ht="13.8" hidden="false" customHeight="false" outlineLevel="0" collapsed="false">
      <c r="A114" s="104"/>
      <c r="B114" s="17" t="s">
        <v>209</v>
      </c>
      <c r="C114" s="100"/>
      <c r="D114" s="101" t="s">
        <v>78</v>
      </c>
      <c r="E114" s="102" t="n">
        <v>1.14</v>
      </c>
      <c r="F114" s="102" t="n">
        <v>1.14</v>
      </c>
      <c r="G114" s="102"/>
      <c r="H114" s="101" t="n">
        <v>1.02</v>
      </c>
      <c r="I114" s="101" t="n">
        <v>1.02</v>
      </c>
      <c r="J114" s="102" t="n">
        <v>1.02</v>
      </c>
      <c r="K114" s="103" t="n">
        <v>230</v>
      </c>
    </row>
    <row r="115" customFormat="false" ht="13.8" hidden="false" customHeight="false" outlineLevel="0" collapsed="false">
      <c r="A115" s="104"/>
      <c r="B115" s="17" t="s">
        <v>210</v>
      </c>
      <c r="C115" s="100" t="s">
        <v>211</v>
      </c>
      <c r="D115" s="110" t="s">
        <v>30</v>
      </c>
      <c r="E115" s="109" t="n">
        <v>14.12</v>
      </c>
      <c r="F115" s="109" t="n">
        <v>14.12</v>
      </c>
      <c r="G115" s="109"/>
      <c r="H115" s="110" t="n">
        <v>7.06</v>
      </c>
      <c r="I115" s="110" t="n">
        <v>7.06</v>
      </c>
      <c r="J115" s="109" t="n">
        <v>7.06</v>
      </c>
      <c r="K115" s="121" t="n">
        <v>210</v>
      </c>
    </row>
    <row r="116" customFormat="false" ht="13.8" hidden="false" customHeight="false" outlineLevel="0" collapsed="false">
      <c r="A116" s="104"/>
      <c r="B116" s="17" t="s">
        <v>212</v>
      </c>
      <c r="C116" s="102" t="s">
        <v>213</v>
      </c>
      <c r="D116" s="122" t="s">
        <v>214</v>
      </c>
      <c r="E116" s="102" t="n">
        <v>8.33</v>
      </c>
      <c r="F116" s="102" t="n">
        <v>8.33</v>
      </c>
      <c r="G116" s="102"/>
      <c r="H116" s="122" t="n">
        <v>8.33</v>
      </c>
      <c r="I116" s="122" t="n">
        <v>8.33</v>
      </c>
      <c r="J116" s="102" t="n">
        <v>8.33</v>
      </c>
      <c r="K116" s="103" t="n">
        <v>230</v>
      </c>
    </row>
    <row r="117" customFormat="false" ht="13.8" hidden="false" customHeight="false" outlineLevel="0" collapsed="false">
      <c r="A117" s="104"/>
      <c r="B117" s="17" t="s">
        <v>215</v>
      </c>
      <c r="C117" s="102" t="s">
        <v>216</v>
      </c>
      <c r="D117" s="122" t="s">
        <v>214</v>
      </c>
      <c r="E117" s="102" t="n">
        <v>8.78</v>
      </c>
      <c r="F117" s="102" t="n">
        <v>8.78</v>
      </c>
      <c r="G117" s="102"/>
      <c r="H117" s="122" t="n">
        <v>8.78</v>
      </c>
      <c r="I117" s="122" t="n">
        <v>8.78</v>
      </c>
      <c r="J117" s="102" t="n">
        <v>8.78</v>
      </c>
      <c r="K117" s="103" t="n">
        <v>230</v>
      </c>
    </row>
    <row r="118" customFormat="false" ht="13.8" hidden="false" customHeight="false" outlineLevel="0" collapsed="false">
      <c r="A118" s="104"/>
      <c r="B118" s="17" t="s">
        <v>217</v>
      </c>
      <c r="C118" s="102" t="s">
        <v>218</v>
      </c>
      <c r="D118" s="122" t="s">
        <v>214</v>
      </c>
      <c r="E118" s="102" t="n">
        <v>6.7</v>
      </c>
      <c r="F118" s="102" t="n">
        <v>6.7</v>
      </c>
      <c r="G118" s="102"/>
      <c r="H118" s="122" t="n">
        <v>6.31</v>
      </c>
      <c r="I118" s="122" t="n">
        <v>6.31</v>
      </c>
      <c r="J118" s="102" t="n">
        <v>6.31</v>
      </c>
      <c r="K118" s="103" t="n">
        <v>230</v>
      </c>
    </row>
    <row r="119" customFormat="false" ht="13.8" hidden="false" customHeight="false" outlineLevel="0" collapsed="false">
      <c r="A119" s="104"/>
      <c r="B119" s="17" t="s">
        <v>219</v>
      </c>
      <c r="C119" s="102" t="s">
        <v>220</v>
      </c>
      <c r="D119" s="122" t="s">
        <v>221</v>
      </c>
      <c r="E119" s="102" t="n">
        <v>8.98</v>
      </c>
      <c r="F119" s="102" t="n">
        <v>8.98</v>
      </c>
      <c r="G119" s="102"/>
      <c r="H119" s="122" t="n">
        <v>8.98</v>
      </c>
      <c r="I119" s="122" t="n">
        <v>8.98</v>
      </c>
      <c r="J119" s="102" t="n">
        <v>8.98</v>
      </c>
      <c r="K119" s="103" t="n">
        <v>230</v>
      </c>
    </row>
    <row r="120" customFormat="false" ht="13.8" hidden="false" customHeight="false" outlineLevel="0" collapsed="false">
      <c r="A120" s="104"/>
      <c r="B120" s="17" t="s">
        <v>222</v>
      </c>
      <c r="C120" s="100" t="n">
        <v>162</v>
      </c>
      <c r="D120" s="122" t="s">
        <v>74</v>
      </c>
      <c r="E120" s="102" t="n">
        <v>3.12</v>
      </c>
      <c r="F120" s="102" t="n">
        <v>3.12</v>
      </c>
      <c r="G120" s="102"/>
      <c r="H120" s="122" t="n">
        <v>1.56</v>
      </c>
      <c r="I120" s="122" t="n">
        <v>1.56</v>
      </c>
      <c r="J120" s="102" t="n">
        <v>1.56</v>
      </c>
      <c r="K120" s="123" t="n">
        <v>210</v>
      </c>
    </row>
    <row r="121" customFormat="false" ht="13.8" hidden="false" customHeight="false" outlineLevel="0" collapsed="false">
      <c r="A121" s="104"/>
      <c r="B121" s="17" t="s">
        <v>223</v>
      </c>
      <c r="C121" s="100"/>
      <c r="D121" s="122" t="s">
        <v>224</v>
      </c>
      <c r="E121" s="102" t="n">
        <v>12.55</v>
      </c>
      <c r="F121" s="102" t="n">
        <v>12.55</v>
      </c>
      <c r="G121" s="102"/>
      <c r="H121" s="122" t="n">
        <v>12.55</v>
      </c>
      <c r="I121" s="122" t="n">
        <v>12.55</v>
      </c>
      <c r="J121" s="102" t="n">
        <v>12.55</v>
      </c>
      <c r="K121" s="103" t="n">
        <v>230</v>
      </c>
    </row>
    <row r="122" customFormat="false" ht="13.8" hidden="false" customHeight="false" outlineLevel="0" collapsed="false">
      <c r="A122" s="104"/>
      <c r="B122" s="17" t="s">
        <v>225</v>
      </c>
      <c r="C122" s="100"/>
      <c r="D122" s="122" t="s">
        <v>163</v>
      </c>
      <c r="E122" s="102" t="n">
        <v>12.82</v>
      </c>
      <c r="F122" s="102" t="n">
        <v>12.82</v>
      </c>
      <c r="G122" s="102"/>
      <c r="H122" s="122" t="n">
        <v>12.82</v>
      </c>
      <c r="I122" s="122" t="n">
        <v>12.82</v>
      </c>
      <c r="J122" s="102" t="n">
        <v>12.82</v>
      </c>
      <c r="K122" s="103" t="n">
        <v>245</v>
      </c>
    </row>
    <row r="123" customFormat="false" ht="13.8" hidden="false" customHeight="false" outlineLevel="0" collapsed="false">
      <c r="A123" s="104"/>
      <c r="B123" s="17" t="s">
        <v>226</v>
      </c>
      <c r="C123" s="100" t="n">
        <v>161</v>
      </c>
      <c r="D123" s="122" t="s">
        <v>227</v>
      </c>
      <c r="E123" s="102" t="n">
        <v>25.97</v>
      </c>
      <c r="F123" s="102" t="n">
        <v>25.97</v>
      </c>
      <c r="G123" s="102"/>
      <c r="H123" s="122" t="n">
        <v>25.97</v>
      </c>
      <c r="I123" s="122" t="n">
        <v>25.97</v>
      </c>
      <c r="J123" s="102" t="n">
        <v>25.97</v>
      </c>
      <c r="K123" s="103" t="n">
        <v>245</v>
      </c>
    </row>
    <row r="124" customFormat="false" ht="13.8" hidden="false" customHeight="false" outlineLevel="0" collapsed="false">
      <c r="A124" s="104"/>
      <c r="B124" s="17" t="s">
        <v>228</v>
      </c>
      <c r="C124" s="100"/>
      <c r="D124" s="122" t="s">
        <v>227</v>
      </c>
      <c r="E124" s="102" t="n">
        <v>12.05</v>
      </c>
      <c r="F124" s="102" t="n">
        <v>12.05</v>
      </c>
      <c r="G124" s="102"/>
      <c r="H124" s="122" t="n">
        <v>12.05</v>
      </c>
      <c r="I124" s="122" t="n">
        <v>12.05</v>
      </c>
      <c r="J124" s="102" t="n">
        <v>12.05</v>
      </c>
      <c r="K124" s="103" t="n">
        <v>250</v>
      </c>
    </row>
    <row r="125" customFormat="false" ht="13.8" hidden="false" customHeight="false" outlineLevel="0" collapsed="false">
      <c r="A125" s="104"/>
      <c r="B125" s="17" t="s">
        <v>229</v>
      </c>
      <c r="C125" s="100" t="n">
        <v>160</v>
      </c>
      <c r="D125" s="111" t="s">
        <v>176</v>
      </c>
      <c r="E125" s="109" t="n">
        <v>20.88</v>
      </c>
      <c r="F125" s="109" t="n">
        <v>20.88</v>
      </c>
      <c r="G125" s="109"/>
      <c r="H125" s="111" t="n">
        <v>20.13</v>
      </c>
      <c r="I125" s="111" t="n">
        <v>20.13</v>
      </c>
      <c r="J125" s="109" t="n">
        <v>20.13</v>
      </c>
      <c r="K125" s="108" t="n">
        <v>250</v>
      </c>
    </row>
    <row r="126" customFormat="false" ht="13.8" hidden="false" customHeight="false" outlineLevel="0" collapsed="false">
      <c r="A126" s="104"/>
      <c r="B126" s="17" t="s">
        <v>230</v>
      </c>
      <c r="C126" s="100" t="n">
        <v>159</v>
      </c>
      <c r="D126" s="122" t="s">
        <v>231</v>
      </c>
      <c r="E126" s="102" t="n">
        <v>82.22</v>
      </c>
      <c r="F126" s="102" t="n">
        <v>82.22</v>
      </c>
      <c r="G126" s="102"/>
      <c r="H126" s="122" t="n">
        <v>82.22</v>
      </c>
      <c r="I126" s="122" t="n">
        <v>82.22</v>
      </c>
      <c r="J126" s="102" t="n">
        <v>82.22</v>
      </c>
      <c r="K126" s="103" t="n">
        <v>235</v>
      </c>
    </row>
    <row r="127" customFormat="false" ht="13.8" hidden="false" customHeight="false" outlineLevel="0" collapsed="false">
      <c r="A127" s="104"/>
      <c r="D127" s="124" t="s">
        <v>22</v>
      </c>
      <c r="E127" s="76" t="n">
        <f aca="false">SUM(E86:E89,E92:E102,E104:E107,E109:E114,E116:E126)</f>
        <v>367.44</v>
      </c>
      <c r="F127" s="77" t="n">
        <f aca="false">SUM(F86:F126)</f>
        <v>555.85</v>
      </c>
      <c r="G127" s="76" t="n">
        <v>837.9</v>
      </c>
      <c r="H127" s="78" t="n">
        <f aca="false">SUM(H86:H89,H92:H102,H104:H107,H109:H114,H116:H126)</f>
        <v>360.74</v>
      </c>
      <c r="I127" s="78" t="n">
        <f aca="false">SUM(I86:I89,I91:I107,I109:I126)</f>
        <v>461.7</v>
      </c>
      <c r="J127" s="114" t="n">
        <f aca="false">SUM(J86:J89,J91:J107,J109:J126)</f>
        <v>461.7</v>
      </c>
      <c r="K127" s="115"/>
    </row>
    <row r="128" customFormat="false" ht="13.8" hidden="false" customHeight="false" outlineLevel="0" collapsed="false">
      <c r="A128" s="104"/>
      <c r="K128" s="116"/>
    </row>
    <row r="129" customFormat="false" ht="13.8" hidden="false" customHeight="false" outlineLevel="0" collapsed="false">
      <c r="A129" s="104"/>
      <c r="B129" s="17" t="s">
        <v>232</v>
      </c>
      <c r="C129" s="17" t="n">
        <v>256</v>
      </c>
      <c r="D129" s="125" t="s">
        <v>233</v>
      </c>
      <c r="E129" s="86" t="n">
        <v>12.21</v>
      </c>
      <c r="F129" s="86" t="n">
        <v>12.21</v>
      </c>
      <c r="G129" s="17"/>
      <c r="H129" s="126" t="n">
        <v>12.21</v>
      </c>
      <c r="I129" s="126" t="n">
        <v>12.21</v>
      </c>
      <c r="J129" s="86" t="n">
        <v>12.21</v>
      </c>
      <c r="K129" s="87" t="n">
        <v>250</v>
      </c>
    </row>
    <row r="130" customFormat="false" ht="13.8" hidden="false" customHeight="false" outlineLevel="0" collapsed="false">
      <c r="A130" s="16" t="s">
        <v>19</v>
      </c>
      <c r="B130" s="17" t="s">
        <v>234</v>
      </c>
      <c r="C130" s="100"/>
      <c r="D130" s="101" t="s">
        <v>78</v>
      </c>
      <c r="E130" s="102" t="n">
        <v>3.66</v>
      </c>
      <c r="F130" s="102" t="n">
        <v>3.66</v>
      </c>
      <c r="G130" s="102"/>
      <c r="H130" s="101" t="n">
        <v>3.1</v>
      </c>
      <c r="I130" s="101" t="n">
        <v>3.1</v>
      </c>
      <c r="J130" s="102" t="n">
        <v>3.1</v>
      </c>
      <c r="K130" s="103" t="n">
        <v>250</v>
      </c>
    </row>
    <row r="131" customFormat="false" ht="13.8" hidden="false" customHeight="false" outlineLevel="0" collapsed="false">
      <c r="A131" s="104"/>
      <c r="B131" s="17" t="s">
        <v>235</v>
      </c>
      <c r="C131" s="100"/>
      <c r="D131" s="101" t="s">
        <v>74</v>
      </c>
      <c r="E131" s="102" t="n">
        <v>3.12</v>
      </c>
      <c r="F131" s="102" t="n">
        <v>3.12</v>
      </c>
      <c r="G131" s="102"/>
      <c r="H131" s="101" t="n">
        <v>2.89</v>
      </c>
      <c r="I131" s="101" t="n">
        <v>2.89</v>
      </c>
      <c r="J131" s="102" t="n">
        <v>2.89</v>
      </c>
      <c r="K131" s="103" t="n">
        <v>234</v>
      </c>
    </row>
    <row r="132" customFormat="false" ht="13.8" hidden="false" customHeight="false" outlineLevel="0" collapsed="false">
      <c r="A132" s="104"/>
      <c r="B132" s="17" t="s">
        <v>236</v>
      </c>
      <c r="C132" s="100" t="n">
        <v>255</v>
      </c>
      <c r="D132" s="101" t="s">
        <v>233</v>
      </c>
      <c r="E132" s="102" t="n">
        <v>12.73</v>
      </c>
      <c r="F132" s="102" t="n">
        <v>12.73</v>
      </c>
      <c r="G132" s="102"/>
      <c r="H132" s="101" t="n">
        <v>12.73</v>
      </c>
      <c r="I132" s="101" t="n">
        <v>12.73</v>
      </c>
      <c r="J132" s="102" t="n">
        <v>12.73</v>
      </c>
      <c r="K132" s="103" t="n">
        <v>250</v>
      </c>
    </row>
    <row r="133" customFormat="false" ht="13.8" hidden="false" customHeight="false" outlineLevel="0" collapsed="false">
      <c r="A133" s="104"/>
      <c r="B133" s="17" t="s">
        <v>237</v>
      </c>
      <c r="C133" s="100"/>
      <c r="D133" s="101" t="s">
        <v>238</v>
      </c>
      <c r="E133" s="102" t="n">
        <v>7.24</v>
      </c>
      <c r="F133" s="102" t="n">
        <v>7.24</v>
      </c>
      <c r="G133" s="102"/>
      <c r="H133" s="101" t="n">
        <v>6.5</v>
      </c>
      <c r="I133" s="101" t="n">
        <v>6.5</v>
      </c>
      <c r="J133" s="102" t="n">
        <v>6.5</v>
      </c>
      <c r="K133" s="103" t="n">
        <v>234</v>
      </c>
    </row>
    <row r="134" customFormat="false" ht="13.8" hidden="false" customHeight="false" outlineLevel="0" collapsed="false">
      <c r="A134" s="104"/>
      <c r="B134" s="17" t="s">
        <v>239</v>
      </c>
      <c r="C134" s="100" t="n">
        <v>254</v>
      </c>
      <c r="D134" s="122" t="s">
        <v>240</v>
      </c>
      <c r="E134" s="102" t="n">
        <v>15.19</v>
      </c>
      <c r="F134" s="102" t="n">
        <v>15.19</v>
      </c>
      <c r="G134" s="102"/>
      <c r="H134" s="122" t="n">
        <v>15.19</v>
      </c>
      <c r="I134" s="122" t="n">
        <v>15.19</v>
      </c>
      <c r="J134" s="102" t="n">
        <v>15.19</v>
      </c>
      <c r="K134" s="103" t="n">
        <v>250</v>
      </c>
    </row>
    <row r="135" customFormat="false" ht="13.8" hidden="false" customHeight="false" outlineLevel="0" collapsed="false">
      <c r="A135" s="104"/>
      <c r="B135" s="17" t="s">
        <v>241</v>
      </c>
      <c r="C135" s="100"/>
      <c r="D135" s="110" t="s">
        <v>27</v>
      </c>
      <c r="E135" s="109" t="n">
        <v>19.6</v>
      </c>
      <c r="F135" s="109" t="n">
        <v>19.6</v>
      </c>
      <c r="G135" s="109"/>
      <c r="H135" s="110" t="n">
        <v>18.98</v>
      </c>
      <c r="I135" s="110" t="n">
        <v>18.98</v>
      </c>
      <c r="J135" s="119" t="n">
        <v>18.98</v>
      </c>
      <c r="K135" s="108" t="n">
        <v>250</v>
      </c>
    </row>
    <row r="136" customFormat="false" ht="13.8" hidden="false" customHeight="false" outlineLevel="0" collapsed="false">
      <c r="A136" s="104"/>
      <c r="B136" s="17" t="s">
        <v>242</v>
      </c>
      <c r="C136" s="100"/>
      <c r="D136" s="110" t="s">
        <v>30</v>
      </c>
      <c r="E136" s="109" t="n">
        <v>57.3</v>
      </c>
      <c r="F136" s="109" t="n">
        <v>57.3</v>
      </c>
      <c r="G136" s="109"/>
      <c r="H136" s="110" t="n">
        <v>57</v>
      </c>
      <c r="I136" s="110" t="n">
        <v>57</v>
      </c>
      <c r="J136" s="109" t="n">
        <v>57</v>
      </c>
      <c r="K136" s="108" t="n">
        <v>240</v>
      </c>
    </row>
    <row r="137" customFormat="false" ht="13.8" hidden="false" customHeight="false" outlineLevel="0" collapsed="false">
      <c r="A137" s="104"/>
      <c r="B137" s="17" t="s">
        <v>243</v>
      </c>
      <c r="C137" s="100" t="n">
        <v>251</v>
      </c>
      <c r="D137" s="120" t="s">
        <v>244</v>
      </c>
      <c r="E137" s="102" t="n">
        <v>7.05</v>
      </c>
      <c r="F137" s="102" t="n">
        <v>7.05</v>
      </c>
      <c r="G137" s="102"/>
      <c r="H137" s="120" t="n">
        <v>7.05</v>
      </c>
      <c r="I137" s="120" t="n">
        <v>7.05</v>
      </c>
      <c r="J137" s="102" t="n">
        <v>7.05</v>
      </c>
      <c r="K137" s="103" t="n">
        <v>247</v>
      </c>
    </row>
    <row r="138" customFormat="false" ht="13.8" hidden="false" customHeight="false" outlineLevel="0" collapsed="false">
      <c r="A138" s="104"/>
      <c r="B138" s="17" t="s">
        <v>245</v>
      </c>
      <c r="C138" s="100"/>
      <c r="D138" s="101" t="s">
        <v>74</v>
      </c>
      <c r="E138" s="102" t="n">
        <v>4.53</v>
      </c>
      <c r="F138" s="102" t="n">
        <v>4.53</v>
      </c>
      <c r="G138" s="102"/>
      <c r="H138" s="101" t="n">
        <v>4.15</v>
      </c>
      <c r="I138" s="101" t="n">
        <v>4.15</v>
      </c>
      <c r="J138" s="102" t="n">
        <v>4.15</v>
      </c>
      <c r="K138" s="103" t="n">
        <v>247</v>
      </c>
    </row>
    <row r="139" customFormat="false" ht="13.8" hidden="false" customHeight="false" outlineLevel="0" collapsed="false">
      <c r="A139" s="104"/>
      <c r="B139" s="17" t="s">
        <v>246</v>
      </c>
      <c r="C139" s="100" t="n">
        <v>250</v>
      </c>
      <c r="D139" s="101" t="s">
        <v>78</v>
      </c>
      <c r="E139" s="102" t="n">
        <v>6.82</v>
      </c>
      <c r="F139" s="102" t="n">
        <v>6.82</v>
      </c>
      <c r="G139" s="102"/>
      <c r="H139" s="101" t="n">
        <v>6.43</v>
      </c>
      <c r="I139" s="101" t="n">
        <v>6.43</v>
      </c>
      <c r="J139" s="102" t="n">
        <v>6.43</v>
      </c>
      <c r="K139" s="103" t="n">
        <v>234</v>
      </c>
    </row>
    <row r="140" customFormat="false" ht="13.8" hidden="false" customHeight="false" outlineLevel="0" collapsed="false">
      <c r="A140" s="104"/>
      <c r="B140" s="17" t="s">
        <v>247</v>
      </c>
      <c r="C140" s="100" t="n">
        <v>249</v>
      </c>
      <c r="D140" s="120" t="s">
        <v>248</v>
      </c>
      <c r="E140" s="102" t="n">
        <v>3.97</v>
      </c>
      <c r="F140" s="102" t="n">
        <v>3.97</v>
      </c>
      <c r="G140" s="102"/>
      <c r="H140" s="120" t="n">
        <v>3.97</v>
      </c>
      <c r="I140" s="120" t="n">
        <v>3.97</v>
      </c>
      <c r="J140" s="102" t="n">
        <v>3.97</v>
      </c>
      <c r="K140" s="103" t="n">
        <v>247</v>
      </c>
    </row>
    <row r="141" customFormat="false" ht="13.8" hidden="false" customHeight="false" outlineLevel="0" collapsed="false">
      <c r="A141" s="104"/>
      <c r="B141" s="17" t="s">
        <v>249</v>
      </c>
      <c r="C141" s="100"/>
      <c r="D141" s="101" t="s">
        <v>78</v>
      </c>
      <c r="E141" s="102" t="n">
        <v>1.4</v>
      </c>
      <c r="F141" s="102" t="n">
        <v>1.4</v>
      </c>
      <c r="G141" s="102"/>
      <c r="H141" s="101" t="n">
        <v>1.24</v>
      </c>
      <c r="I141" s="101" t="n">
        <v>1.24</v>
      </c>
      <c r="J141" s="102" t="n">
        <v>1.24</v>
      </c>
      <c r="K141" s="103" t="n">
        <v>247</v>
      </c>
    </row>
    <row r="142" customFormat="false" ht="13.8" hidden="false" customHeight="false" outlineLevel="0" collapsed="false">
      <c r="A142" s="104"/>
      <c r="B142" s="17" t="s">
        <v>250</v>
      </c>
      <c r="C142" s="100"/>
      <c r="D142" s="101" t="s">
        <v>78</v>
      </c>
      <c r="E142" s="102" t="n">
        <v>1.71</v>
      </c>
      <c r="F142" s="102" t="n">
        <v>1.71</v>
      </c>
      <c r="G142" s="102"/>
      <c r="H142" s="101" t="n">
        <v>1.44</v>
      </c>
      <c r="I142" s="101" t="n">
        <v>1.44</v>
      </c>
      <c r="J142" s="102" t="n">
        <v>1.44</v>
      </c>
      <c r="K142" s="103" t="n">
        <v>247</v>
      </c>
    </row>
    <row r="143" customFormat="false" ht="13.8" hidden="false" customHeight="false" outlineLevel="0" collapsed="false">
      <c r="A143" s="104"/>
      <c r="B143" s="17" t="s">
        <v>251</v>
      </c>
      <c r="C143" s="100"/>
      <c r="D143" s="101" t="s">
        <v>78</v>
      </c>
      <c r="E143" s="102" t="n">
        <v>4.39</v>
      </c>
      <c r="F143" s="102" t="n">
        <v>4.39</v>
      </c>
      <c r="G143" s="102"/>
      <c r="H143" s="101" t="n">
        <v>4.39</v>
      </c>
      <c r="I143" s="101" t="n">
        <v>4.39</v>
      </c>
      <c r="J143" s="102" t="n">
        <v>4.39</v>
      </c>
      <c r="K143" s="103" t="n">
        <v>247</v>
      </c>
    </row>
    <row r="144" customFormat="false" ht="13.8" hidden="false" customHeight="false" outlineLevel="0" collapsed="false">
      <c r="A144" s="104"/>
      <c r="B144" s="17" t="s">
        <v>252</v>
      </c>
      <c r="C144" s="100"/>
      <c r="D144" s="101" t="s">
        <v>74</v>
      </c>
      <c r="E144" s="102" t="n">
        <v>3.46</v>
      </c>
      <c r="F144" s="102" t="n">
        <v>3.46</v>
      </c>
      <c r="G144" s="102"/>
      <c r="H144" s="101" t="n">
        <v>3.16</v>
      </c>
      <c r="I144" s="101" t="n">
        <v>3.16</v>
      </c>
      <c r="J144" s="102" t="n">
        <v>3.16</v>
      </c>
      <c r="K144" s="103" t="n">
        <v>247</v>
      </c>
    </row>
    <row r="145" customFormat="false" ht="13.8" hidden="false" customHeight="false" outlineLevel="0" collapsed="false">
      <c r="A145" s="104"/>
      <c r="B145" s="17" t="s">
        <v>253</v>
      </c>
      <c r="C145" s="100" t="n">
        <v>248</v>
      </c>
      <c r="D145" s="120" t="s">
        <v>15</v>
      </c>
      <c r="E145" s="102" t="n">
        <v>16.15</v>
      </c>
      <c r="F145" s="102" t="n">
        <v>16.15</v>
      </c>
      <c r="G145" s="102"/>
      <c r="H145" s="120" t="n">
        <v>16.15</v>
      </c>
      <c r="I145" s="120" t="n">
        <v>16.15</v>
      </c>
      <c r="J145" s="102" t="n">
        <v>16.15</v>
      </c>
      <c r="K145" s="103" t="n">
        <v>247</v>
      </c>
    </row>
    <row r="146" customFormat="false" ht="13.8" hidden="false" customHeight="false" outlineLevel="0" collapsed="false">
      <c r="A146" s="104"/>
      <c r="B146" s="17" t="s">
        <v>254</v>
      </c>
      <c r="C146" s="100" t="n">
        <v>247</v>
      </c>
      <c r="D146" s="120" t="s">
        <v>15</v>
      </c>
      <c r="E146" s="102" t="n">
        <v>18.75</v>
      </c>
      <c r="F146" s="102" t="n">
        <v>18.75</v>
      </c>
      <c r="G146" s="102"/>
      <c r="H146" s="120" t="n">
        <v>18.75</v>
      </c>
      <c r="I146" s="120" t="n">
        <v>18.75</v>
      </c>
      <c r="J146" s="102" t="n">
        <v>18.75</v>
      </c>
      <c r="K146" s="103" t="n">
        <v>247</v>
      </c>
    </row>
    <row r="147" customFormat="false" ht="13.8" hidden="false" customHeight="false" outlineLevel="0" collapsed="false">
      <c r="A147" s="104"/>
      <c r="B147" s="17" t="s">
        <v>255</v>
      </c>
      <c r="C147" s="100"/>
      <c r="D147" s="101" t="s">
        <v>78</v>
      </c>
      <c r="E147" s="102" t="n">
        <v>4.2</v>
      </c>
      <c r="F147" s="102" t="n">
        <v>4.2</v>
      </c>
      <c r="G147" s="102"/>
      <c r="H147" s="101" t="n">
        <v>3.77</v>
      </c>
      <c r="I147" s="101" t="n">
        <v>3.77</v>
      </c>
      <c r="J147" s="102" t="n">
        <v>3.77</v>
      </c>
      <c r="K147" s="103" t="n">
        <v>247</v>
      </c>
    </row>
    <row r="148" customFormat="false" ht="13.8" hidden="false" customHeight="false" outlineLevel="0" collapsed="false">
      <c r="A148" s="104"/>
      <c r="B148" s="17" t="s">
        <v>256</v>
      </c>
      <c r="C148" s="100" t="n">
        <v>246</v>
      </c>
      <c r="D148" s="120" t="s">
        <v>257</v>
      </c>
      <c r="E148" s="102" t="n">
        <v>7.49</v>
      </c>
      <c r="F148" s="102" t="n">
        <v>7.49</v>
      </c>
      <c r="G148" s="102"/>
      <c r="H148" s="120" t="n">
        <v>7.49</v>
      </c>
      <c r="I148" s="120" t="n">
        <v>7.49</v>
      </c>
      <c r="J148" s="102" t="n">
        <v>7.49</v>
      </c>
      <c r="K148" s="103" t="n">
        <v>247</v>
      </c>
    </row>
    <row r="149" customFormat="false" ht="13.8" hidden="false" customHeight="false" outlineLevel="0" collapsed="false">
      <c r="A149" s="104"/>
      <c r="B149" s="17" t="s">
        <v>258</v>
      </c>
      <c r="C149" s="100"/>
      <c r="D149" s="110" t="s">
        <v>27</v>
      </c>
      <c r="E149" s="109" t="n">
        <v>22.2</v>
      </c>
      <c r="F149" s="109" t="n">
        <v>22.2</v>
      </c>
      <c r="G149" s="109"/>
      <c r="H149" s="110" t="n">
        <v>22.01</v>
      </c>
      <c r="I149" s="110" t="n">
        <v>22.01</v>
      </c>
      <c r="J149" s="119" t="n">
        <v>22.01</v>
      </c>
      <c r="K149" s="108" t="n">
        <v>250</v>
      </c>
    </row>
    <row r="150" customFormat="false" ht="13.8" hidden="false" customHeight="false" outlineLevel="0" collapsed="false">
      <c r="A150" s="104"/>
      <c r="B150" s="17" t="s">
        <v>259</v>
      </c>
      <c r="C150" s="100"/>
      <c r="D150" s="110" t="s">
        <v>30</v>
      </c>
      <c r="E150" s="109" t="n">
        <v>70.98</v>
      </c>
      <c r="F150" s="109" t="n">
        <v>70.98</v>
      </c>
      <c r="G150" s="109"/>
      <c r="H150" s="110" t="n">
        <v>70.98</v>
      </c>
      <c r="I150" s="110" t="n">
        <v>70.98</v>
      </c>
      <c r="J150" s="109" t="n">
        <v>70.98</v>
      </c>
      <c r="K150" s="108" t="n">
        <v>234</v>
      </c>
    </row>
    <row r="151" customFormat="false" ht="13.8" hidden="false" customHeight="false" outlineLevel="0" collapsed="false">
      <c r="A151" s="104"/>
      <c r="B151" s="17" t="s">
        <v>260</v>
      </c>
      <c r="C151" s="100" t="n">
        <v>244</v>
      </c>
      <c r="D151" s="101" t="s">
        <v>233</v>
      </c>
      <c r="E151" s="102" t="n">
        <v>16.36</v>
      </c>
      <c r="F151" s="102" t="n">
        <v>16.36</v>
      </c>
      <c r="G151" s="102"/>
      <c r="H151" s="101" t="n">
        <v>16.36</v>
      </c>
      <c r="I151" s="101" t="n">
        <v>16.36</v>
      </c>
      <c r="J151" s="102" t="n">
        <v>16.36</v>
      </c>
      <c r="K151" s="103" t="n">
        <v>250</v>
      </c>
    </row>
    <row r="152" customFormat="false" ht="13.8" hidden="false" customHeight="false" outlineLevel="0" collapsed="false">
      <c r="A152" s="104"/>
      <c r="B152" s="17" t="s">
        <v>261</v>
      </c>
      <c r="C152" s="100"/>
      <c r="D152" s="101" t="s">
        <v>78</v>
      </c>
      <c r="E152" s="102" t="n">
        <v>4.62</v>
      </c>
      <c r="F152" s="102" t="n">
        <v>4.62</v>
      </c>
      <c r="G152" s="102"/>
      <c r="H152" s="101" t="n">
        <v>4.48</v>
      </c>
      <c r="I152" s="101" t="n">
        <v>4.48</v>
      </c>
      <c r="J152" s="102" t="n">
        <v>4.48</v>
      </c>
      <c r="K152" s="103" t="n">
        <v>250</v>
      </c>
    </row>
    <row r="153" customFormat="false" ht="13.8" hidden="false" customHeight="false" outlineLevel="0" collapsed="false">
      <c r="A153" s="104"/>
      <c r="B153" s="17" t="s">
        <v>262</v>
      </c>
      <c r="C153" s="100"/>
      <c r="D153" s="101" t="s">
        <v>74</v>
      </c>
      <c r="E153" s="102" t="n">
        <v>4.12</v>
      </c>
      <c r="F153" s="102" t="n">
        <v>4.12</v>
      </c>
      <c r="G153" s="102"/>
      <c r="H153" s="101" t="n">
        <v>3.74</v>
      </c>
      <c r="I153" s="101" t="n">
        <v>3.74</v>
      </c>
      <c r="J153" s="102" t="n">
        <v>3.74</v>
      </c>
      <c r="K153" s="103" t="n">
        <v>235</v>
      </c>
    </row>
    <row r="154" customFormat="false" ht="13.8" hidden="false" customHeight="false" outlineLevel="0" collapsed="false">
      <c r="A154" s="104"/>
      <c r="B154" s="17" t="s">
        <v>263</v>
      </c>
      <c r="C154" s="100" t="n">
        <v>243</v>
      </c>
      <c r="D154" s="101" t="s">
        <v>233</v>
      </c>
      <c r="E154" s="102" t="n">
        <v>16.14</v>
      </c>
      <c r="F154" s="102" t="n">
        <v>16.14</v>
      </c>
      <c r="G154" s="102"/>
      <c r="H154" s="101" t="n">
        <v>16.14</v>
      </c>
      <c r="I154" s="101" t="n">
        <v>16.14</v>
      </c>
      <c r="J154" s="102" t="n">
        <v>16.14</v>
      </c>
      <c r="K154" s="103" t="n">
        <v>250</v>
      </c>
    </row>
    <row r="155" customFormat="false" ht="13.8" hidden="false" customHeight="false" outlineLevel="0" collapsed="false">
      <c r="A155" s="104"/>
      <c r="B155" s="17" t="s">
        <v>264</v>
      </c>
      <c r="C155" s="100"/>
      <c r="D155" s="101" t="s">
        <v>74</v>
      </c>
      <c r="E155" s="102" t="n">
        <v>4.12</v>
      </c>
      <c r="F155" s="102" t="n">
        <v>4.12</v>
      </c>
      <c r="G155" s="102"/>
      <c r="H155" s="101" t="n">
        <v>3.91</v>
      </c>
      <c r="I155" s="101" t="n">
        <v>3.91</v>
      </c>
      <c r="J155" s="102" t="n">
        <v>3.91</v>
      </c>
      <c r="K155" s="103" t="n">
        <v>235</v>
      </c>
    </row>
    <row r="156" customFormat="false" ht="13.8" hidden="false" customHeight="false" outlineLevel="0" collapsed="false">
      <c r="A156" s="104"/>
      <c r="B156" s="17" t="s">
        <v>265</v>
      </c>
      <c r="C156" s="100"/>
      <c r="D156" s="101" t="s">
        <v>78</v>
      </c>
      <c r="E156" s="102" t="n">
        <v>5.05</v>
      </c>
      <c r="F156" s="102" t="n">
        <v>5.05</v>
      </c>
      <c r="G156" s="102"/>
      <c r="H156" s="101" t="n">
        <v>5.05</v>
      </c>
      <c r="I156" s="101" t="n">
        <v>5.05</v>
      </c>
      <c r="J156" s="102" t="n">
        <v>5.05</v>
      </c>
      <c r="K156" s="103" t="n">
        <v>250</v>
      </c>
    </row>
    <row r="157" customFormat="false" ht="13.8" hidden="false" customHeight="false" outlineLevel="0" collapsed="false">
      <c r="A157" s="104"/>
      <c r="B157" s="17" t="s">
        <v>266</v>
      </c>
      <c r="C157" s="100" t="n">
        <v>242</v>
      </c>
      <c r="D157" s="101" t="s">
        <v>233</v>
      </c>
      <c r="E157" s="102" t="n">
        <v>16.03</v>
      </c>
      <c r="F157" s="102" t="n">
        <v>16.03</v>
      </c>
      <c r="G157" s="102"/>
      <c r="H157" s="101" t="n">
        <v>16.03</v>
      </c>
      <c r="I157" s="101" t="n">
        <v>16.03</v>
      </c>
      <c r="J157" s="102" t="n">
        <v>16.03</v>
      </c>
      <c r="K157" s="103" t="n">
        <v>250</v>
      </c>
    </row>
    <row r="158" customFormat="false" ht="13.8" hidden="false" customHeight="false" outlineLevel="0" collapsed="false">
      <c r="A158" s="104"/>
      <c r="B158" s="17" t="s">
        <v>267</v>
      </c>
      <c r="C158" s="100"/>
      <c r="D158" s="101" t="s">
        <v>78</v>
      </c>
      <c r="E158" s="102" t="n">
        <v>3.71</v>
      </c>
      <c r="F158" s="102" t="n">
        <v>3.71</v>
      </c>
      <c r="G158" s="102"/>
      <c r="H158" s="101" t="n">
        <v>3.71</v>
      </c>
      <c r="I158" s="101" t="n">
        <v>3.71</v>
      </c>
      <c r="J158" s="102" t="n">
        <v>3.71</v>
      </c>
      <c r="K158" s="103" t="n">
        <v>250</v>
      </c>
    </row>
    <row r="159" customFormat="false" ht="13.8" hidden="false" customHeight="false" outlineLevel="0" collapsed="false">
      <c r="A159" s="104"/>
      <c r="B159" s="17" t="s">
        <v>268</v>
      </c>
      <c r="C159" s="100"/>
      <c r="D159" s="101" t="s">
        <v>74</v>
      </c>
      <c r="E159" s="102" t="n">
        <v>5.82</v>
      </c>
      <c r="F159" s="102" t="n">
        <v>5.82</v>
      </c>
      <c r="G159" s="102"/>
      <c r="H159" s="101" t="n">
        <v>5.31</v>
      </c>
      <c r="I159" s="101" t="n">
        <v>5.31</v>
      </c>
      <c r="J159" s="102" t="n">
        <v>5.31</v>
      </c>
      <c r="K159" s="103" t="n">
        <v>235</v>
      </c>
    </row>
    <row r="160" customFormat="false" ht="13.8" hidden="false" customHeight="false" outlineLevel="0" collapsed="false">
      <c r="A160" s="104"/>
      <c r="B160" s="17" t="s">
        <v>269</v>
      </c>
      <c r="C160" s="100" t="s">
        <v>270</v>
      </c>
      <c r="D160" s="101" t="s">
        <v>233</v>
      </c>
      <c r="E160" s="102" t="n">
        <v>16.35</v>
      </c>
      <c r="F160" s="102" t="n">
        <v>16.35</v>
      </c>
      <c r="G160" s="102"/>
      <c r="H160" s="101" t="n">
        <v>16.35</v>
      </c>
      <c r="I160" s="101" t="n">
        <v>16.35</v>
      </c>
      <c r="J160" s="102" t="n">
        <v>16.35</v>
      </c>
      <c r="K160" s="103" t="n">
        <v>236</v>
      </c>
    </row>
    <row r="161" customFormat="false" ht="13.8" hidden="false" customHeight="false" outlineLevel="0" collapsed="false">
      <c r="A161" s="104"/>
      <c r="B161" s="17" t="s">
        <v>271</v>
      </c>
      <c r="C161" s="100"/>
      <c r="D161" s="101" t="s">
        <v>74</v>
      </c>
      <c r="E161" s="102" t="n">
        <v>5.36</v>
      </c>
      <c r="F161" s="102" t="n">
        <v>5.36</v>
      </c>
      <c r="G161" s="102"/>
      <c r="H161" s="101" t="n">
        <v>5</v>
      </c>
      <c r="I161" s="101" t="n">
        <v>5</v>
      </c>
      <c r="J161" s="102" t="n">
        <v>5</v>
      </c>
      <c r="K161" s="103" t="n">
        <v>235</v>
      </c>
    </row>
    <row r="162" customFormat="false" ht="13.8" hidden="false" customHeight="false" outlineLevel="0" collapsed="false">
      <c r="A162" s="104"/>
      <c r="B162" s="17" t="s">
        <v>272</v>
      </c>
      <c r="C162" s="100"/>
      <c r="D162" s="101" t="s">
        <v>78</v>
      </c>
      <c r="E162" s="102" t="n">
        <v>4.02</v>
      </c>
      <c r="F162" s="102" t="n">
        <v>4.02</v>
      </c>
      <c r="G162" s="102"/>
      <c r="H162" s="101" t="n">
        <v>4.02</v>
      </c>
      <c r="I162" s="101" t="n">
        <v>4.02</v>
      </c>
      <c r="J162" s="102" t="n">
        <v>4.02</v>
      </c>
      <c r="K162" s="103" t="n">
        <v>235</v>
      </c>
    </row>
    <row r="163" customFormat="false" ht="13.8" hidden="false" customHeight="false" outlineLevel="0" collapsed="false">
      <c r="A163" s="104"/>
      <c r="B163" s="17" t="s">
        <v>273</v>
      </c>
      <c r="C163" s="100" t="n">
        <v>241</v>
      </c>
      <c r="D163" s="101" t="s">
        <v>233</v>
      </c>
      <c r="E163" s="102" t="n">
        <v>15.76</v>
      </c>
      <c r="F163" s="102" t="n">
        <v>15.76</v>
      </c>
      <c r="G163" s="102"/>
      <c r="H163" s="101" t="n">
        <v>15.76</v>
      </c>
      <c r="I163" s="101" t="n">
        <v>15.76</v>
      </c>
      <c r="J163" s="102" t="n">
        <v>15.76</v>
      </c>
      <c r="K163" s="103" t="n">
        <v>250</v>
      </c>
    </row>
    <row r="164" customFormat="false" ht="13.8" hidden="false" customHeight="false" outlineLevel="0" collapsed="false">
      <c r="A164" s="104"/>
      <c r="B164" s="17" t="s">
        <v>274</v>
      </c>
      <c r="C164" s="100"/>
      <c r="D164" s="101" t="s">
        <v>74</v>
      </c>
      <c r="E164" s="102" t="n">
        <v>3.55</v>
      </c>
      <c r="F164" s="102" t="n">
        <v>3.55</v>
      </c>
      <c r="G164" s="102"/>
      <c r="H164" s="101" t="n">
        <v>3.4</v>
      </c>
      <c r="I164" s="101" t="n">
        <v>3.4</v>
      </c>
      <c r="J164" s="102" t="n">
        <v>3.4</v>
      </c>
      <c r="K164" s="103" t="n">
        <v>250</v>
      </c>
    </row>
    <row r="165" customFormat="false" ht="13.8" hidden="false" customHeight="false" outlineLevel="0" collapsed="false">
      <c r="A165" s="104"/>
      <c r="B165" s="17" t="s">
        <v>275</v>
      </c>
      <c r="C165" s="100"/>
      <c r="D165" s="101" t="s">
        <v>78</v>
      </c>
      <c r="E165" s="102" t="n">
        <v>4.58</v>
      </c>
      <c r="F165" s="102" t="n">
        <v>4.58</v>
      </c>
      <c r="G165" s="102"/>
      <c r="H165" s="101" t="n">
        <v>4.58</v>
      </c>
      <c r="I165" s="101" t="n">
        <v>4.58</v>
      </c>
      <c r="J165" s="102" t="n">
        <v>4.58</v>
      </c>
      <c r="K165" s="103" t="n">
        <v>250</v>
      </c>
    </row>
    <row r="166" customFormat="false" ht="13.8" hidden="false" customHeight="false" outlineLevel="0" collapsed="false">
      <c r="A166" s="104"/>
      <c r="B166" s="17" t="s">
        <v>276</v>
      </c>
      <c r="C166" s="100" t="n">
        <v>240</v>
      </c>
      <c r="D166" s="101" t="s">
        <v>277</v>
      </c>
      <c r="E166" s="102" t="n">
        <v>15.15</v>
      </c>
      <c r="F166" s="102" t="n">
        <v>15.15</v>
      </c>
      <c r="G166" s="102"/>
      <c r="H166" s="101" t="n">
        <v>15.15</v>
      </c>
      <c r="I166" s="101" t="n">
        <v>15.15</v>
      </c>
      <c r="J166" s="102" t="n">
        <v>15.15</v>
      </c>
      <c r="K166" s="103" t="n">
        <v>250</v>
      </c>
    </row>
    <row r="167" customFormat="false" ht="13.8" hidden="false" customHeight="false" outlineLevel="0" collapsed="false">
      <c r="A167" s="104"/>
      <c r="B167" s="17" t="s">
        <v>278</v>
      </c>
      <c r="C167" s="100"/>
      <c r="D167" s="101" t="s">
        <v>74</v>
      </c>
      <c r="E167" s="102" t="n">
        <v>3.67</v>
      </c>
      <c r="F167" s="102" t="n">
        <v>3.67</v>
      </c>
      <c r="G167" s="102"/>
      <c r="H167" s="101" t="n">
        <v>3.67</v>
      </c>
      <c r="I167" s="101" t="n">
        <v>3.67</v>
      </c>
      <c r="J167" s="102" t="n">
        <v>3.67</v>
      </c>
      <c r="K167" s="103" t="n">
        <v>250</v>
      </c>
    </row>
    <row r="168" customFormat="false" ht="13.8" hidden="false" customHeight="false" outlineLevel="0" collapsed="false">
      <c r="A168" s="104"/>
      <c r="B168" s="17" t="s">
        <v>279</v>
      </c>
      <c r="C168" s="100"/>
      <c r="D168" s="101" t="s">
        <v>78</v>
      </c>
      <c r="E168" s="102" t="n">
        <v>4.4</v>
      </c>
      <c r="F168" s="102" t="n">
        <v>4.4</v>
      </c>
      <c r="G168" s="102"/>
      <c r="H168" s="101" t="n">
        <v>4.24</v>
      </c>
      <c r="I168" s="101" t="n">
        <v>4.24</v>
      </c>
      <c r="J168" s="102" t="n">
        <v>4.24</v>
      </c>
      <c r="K168" s="103" t="n">
        <v>235</v>
      </c>
    </row>
    <row r="169" customFormat="false" ht="13.8" hidden="false" customHeight="false" outlineLevel="0" collapsed="false">
      <c r="A169" s="104"/>
      <c r="B169" s="17" t="s">
        <v>280</v>
      </c>
      <c r="C169" s="100" t="n">
        <v>239</v>
      </c>
      <c r="D169" s="101" t="s">
        <v>277</v>
      </c>
      <c r="E169" s="102" t="n">
        <v>12.25</v>
      </c>
      <c r="F169" s="102" t="n">
        <v>12.25</v>
      </c>
      <c r="G169" s="102"/>
      <c r="H169" s="101" t="n">
        <v>12.25</v>
      </c>
      <c r="I169" s="101" t="n">
        <v>12.25</v>
      </c>
      <c r="J169" s="102" t="n">
        <v>12.25</v>
      </c>
      <c r="K169" s="103" t="n">
        <v>250</v>
      </c>
    </row>
    <row r="170" customFormat="false" ht="13.8" hidden="false" customHeight="false" outlineLevel="0" collapsed="false">
      <c r="A170" s="104"/>
      <c r="B170" s="17" t="s">
        <v>281</v>
      </c>
      <c r="C170" s="100"/>
      <c r="D170" s="101" t="s">
        <v>78</v>
      </c>
      <c r="E170" s="102" t="n">
        <v>3.32</v>
      </c>
      <c r="F170" s="102" t="n">
        <v>3.32</v>
      </c>
      <c r="G170" s="102"/>
      <c r="H170" s="101" t="n">
        <v>3.32</v>
      </c>
      <c r="I170" s="101" t="n">
        <v>3.32</v>
      </c>
      <c r="J170" s="102" t="n">
        <v>3.32</v>
      </c>
      <c r="K170" s="103" t="n">
        <v>250</v>
      </c>
    </row>
    <row r="171" customFormat="false" ht="13.8" hidden="false" customHeight="false" outlineLevel="0" collapsed="false">
      <c r="A171" s="104"/>
      <c r="B171" s="17" t="s">
        <v>282</v>
      </c>
      <c r="C171" s="100"/>
      <c r="D171" s="101" t="s">
        <v>74</v>
      </c>
      <c r="E171" s="102" t="n">
        <v>3.33</v>
      </c>
      <c r="F171" s="102" t="n">
        <v>3.33</v>
      </c>
      <c r="G171" s="102"/>
      <c r="H171" s="101" t="n">
        <v>3.02</v>
      </c>
      <c r="I171" s="101" t="n">
        <v>3.02</v>
      </c>
      <c r="J171" s="102" t="n">
        <v>3.02</v>
      </c>
      <c r="K171" s="103" t="n">
        <v>235</v>
      </c>
    </row>
    <row r="172" customFormat="false" ht="13.8" hidden="false" customHeight="false" outlineLevel="0" collapsed="false">
      <c r="A172" s="104"/>
      <c r="B172" s="17" t="s">
        <v>283</v>
      </c>
      <c r="C172" s="100" t="n">
        <v>238</v>
      </c>
      <c r="D172" s="101" t="s">
        <v>277</v>
      </c>
      <c r="E172" s="102" t="n">
        <v>12.32</v>
      </c>
      <c r="F172" s="102" t="n">
        <v>12.32</v>
      </c>
      <c r="G172" s="102"/>
      <c r="H172" s="101" t="n">
        <v>12.32</v>
      </c>
      <c r="I172" s="101" t="n">
        <v>12.32</v>
      </c>
      <c r="J172" s="102" t="n">
        <v>12.32</v>
      </c>
      <c r="K172" s="103" t="n">
        <v>250</v>
      </c>
    </row>
    <row r="173" customFormat="false" ht="13.8" hidden="false" customHeight="false" outlineLevel="0" collapsed="false">
      <c r="A173" s="104"/>
      <c r="B173" s="17" t="s">
        <v>284</v>
      </c>
      <c r="C173" s="100"/>
      <c r="D173" s="101" t="s">
        <v>74</v>
      </c>
      <c r="E173" s="102" t="n">
        <v>3.47</v>
      </c>
      <c r="F173" s="102" t="n">
        <v>3.47</v>
      </c>
      <c r="G173" s="102"/>
      <c r="H173" s="101" t="n">
        <v>3.12</v>
      </c>
      <c r="I173" s="101" t="n">
        <v>3.12</v>
      </c>
      <c r="J173" s="102" t="n">
        <v>3.12</v>
      </c>
      <c r="K173" s="103" t="n">
        <v>235</v>
      </c>
    </row>
    <row r="174" customFormat="false" ht="13.8" hidden="false" customHeight="false" outlineLevel="0" collapsed="false">
      <c r="A174" s="104"/>
      <c r="B174" s="17" t="s">
        <v>285</v>
      </c>
      <c r="C174" s="100"/>
      <c r="D174" s="101" t="s">
        <v>78</v>
      </c>
      <c r="E174" s="102" t="n">
        <v>3.09</v>
      </c>
      <c r="F174" s="102" t="n">
        <v>3.09</v>
      </c>
      <c r="G174" s="102"/>
      <c r="H174" s="101" t="n">
        <v>3.09</v>
      </c>
      <c r="I174" s="101" t="n">
        <v>3.09</v>
      </c>
      <c r="J174" s="102" t="n">
        <v>3.09</v>
      </c>
      <c r="K174" s="103" t="n">
        <v>230</v>
      </c>
    </row>
    <row r="175" customFormat="false" ht="13.8" hidden="false" customHeight="false" outlineLevel="0" collapsed="false">
      <c r="A175" s="104"/>
      <c r="B175" s="17" t="s">
        <v>286</v>
      </c>
      <c r="C175" s="100" t="n">
        <v>237</v>
      </c>
      <c r="D175" s="101" t="s">
        <v>277</v>
      </c>
      <c r="E175" s="102" t="n">
        <v>12.46</v>
      </c>
      <c r="F175" s="102" t="n">
        <v>12.46</v>
      </c>
      <c r="G175" s="102"/>
      <c r="H175" s="101" t="n">
        <v>12.46</v>
      </c>
      <c r="I175" s="101" t="n">
        <v>12.46</v>
      </c>
      <c r="J175" s="102" t="n">
        <v>12.46</v>
      </c>
      <c r="K175" s="103" t="n">
        <v>250</v>
      </c>
    </row>
    <row r="176" customFormat="false" ht="13.8" hidden="false" customHeight="false" outlineLevel="0" collapsed="false">
      <c r="A176" s="104"/>
      <c r="B176" s="17" t="s">
        <v>287</v>
      </c>
      <c r="C176" s="100"/>
      <c r="D176" s="101" t="s">
        <v>78</v>
      </c>
      <c r="E176" s="102" t="n">
        <v>3.11</v>
      </c>
      <c r="F176" s="102" t="n">
        <v>3.11</v>
      </c>
      <c r="G176" s="102"/>
      <c r="H176" s="101" t="n">
        <v>3.11</v>
      </c>
      <c r="I176" s="101" t="n">
        <v>3.11</v>
      </c>
      <c r="J176" s="102" t="n">
        <v>3.11</v>
      </c>
      <c r="K176" s="103" t="n">
        <v>250</v>
      </c>
    </row>
    <row r="177" customFormat="false" ht="13.8" hidden="false" customHeight="false" outlineLevel="0" collapsed="false">
      <c r="A177" s="104"/>
      <c r="B177" s="17" t="s">
        <v>288</v>
      </c>
      <c r="C177" s="100"/>
      <c r="D177" s="101" t="s">
        <v>74</v>
      </c>
      <c r="E177" s="102" t="n">
        <v>3.56</v>
      </c>
      <c r="F177" s="102" t="n">
        <v>3.56</v>
      </c>
      <c r="G177" s="102"/>
      <c r="H177" s="101" t="n">
        <v>3.2</v>
      </c>
      <c r="I177" s="101" t="n">
        <v>3.2</v>
      </c>
      <c r="J177" s="102" t="n">
        <v>3.2</v>
      </c>
      <c r="K177" s="103" t="n">
        <v>235</v>
      </c>
    </row>
    <row r="178" customFormat="false" ht="13.8" hidden="false" customHeight="false" outlineLevel="0" collapsed="false">
      <c r="A178" s="104"/>
      <c r="B178" s="17" t="s">
        <v>289</v>
      </c>
      <c r="C178" s="100" t="n">
        <v>236</v>
      </c>
      <c r="D178" s="101" t="s">
        <v>277</v>
      </c>
      <c r="E178" s="102" t="n">
        <v>12.22</v>
      </c>
      <c r="F178" s="102" t="n">
        <v>12.22</v>
      </c>
      <c r="G178" s="102"/>
      <c r="H178" s="101" t="n">
        <v>12.22</v>
      </c>
      <c r="I178" s="101" t="n">
        <v>12.22</v>
      </c>
      <c r="J178" s="102" t="n">
        <v>12.22</v>
      </c>
      <c r="K178" s="103" t="n">
        <v>250</v>
      </c>
    </row>
    <row r="179" customFormat="false" ht="13.8" hidden="false" customHeight="false" outlineLevel="0" collapsed="false">
      <c r="A179" s="104"/>
      <c r="B179" s="17" t="s">
        <v>290</v>
      </c>
      <c r="C179" s="100"/>
      <c r="D179" s="101" t="s">
        <v>74</v>
      </c>
      <c r="E179" s="102" t="n">
        <v>3.6</v>
      </c>
      <c r="F179" s="102" t="n">
        <v>3.6</v>
      </c>
      <c r="G179" s="102"/>
      <c r="H179" s="101" t="n">
        <v>3.25</v>
      </c>
      <c r="I179" s="101" t="n">
        <v>3.25</v>
      </c>
      <c r="J179" s="102" t="n">
        <v>3.25</v>
      </c>
      <c r="K179" s="103" t="n">
        <v>235</v>
      </c>
    </row>
    <row r="180" customFormat="false" ht="13.8" hidden="false" customHeight="false" outlineLevel="0" collapsed="false">
      <c r="A180" s="104"/>
      <c r="B180" s="17" t="s">
        <v>291</v>
      </c>
      <c r="C180" s="100"/>
      <c r="D180" s="101" t="s">
        <v>78</v>
      </c>
      <c r="E180" s="102" t="n">
        <v>3.19</v>
      </c>
      <c r="F180" s="102" t="n">
        <v>3.19</v>
      </c>
      <c r="G180" s="102"/>
      <c r="H180" s="101" t="n">
        <v>3.19</v>
      </c>
      <c r="I180" s="101" t="n">
        <v>3.19</v>
      </c>
      <c r="J180" s="102" t="n">
        <v>3.19</v>
      </c>
      <c r="K180" s="103" t="n">
        <v>250</v>
      </c>
    </row>
    <row r="181" customFormat="false" ht="13.8" hidden="false" customHeight="false" outlineLevel="0" collapsed="false">
      <c r="A181" s="104"/>
      <c r="B181" s="17" t="s">
        <v>292</v>
      </c>
      <c r="C181" s="100" t="n">
        <v>235</v>
      </c>
      <c r="D181" s="101" t="s">
        <v>277</v>
      </c>
      <c r="E181" s="102" t="n">
        <v>11.73</v>
      </c>
      <c r="F181" s="102" t="n">
        <v>11.73</v>
      </c>
      <c r="G181" s="102"/>
      <c r="H181" s="101" t="n">
        <v>11.73</v>
      </c>
      <c r="I181" s="101" t="n">
        <v>11.73</v>
      </c>
      <c r="J181" s="102" t="n">
        <v>11.73</v>
      </c>
      <c r="K181" s="103" t="n">
        <v>250</v>
      </c>
    </row>
    <row r="182" customFormat="false" ht="13.8" hidden="false" customHeight="false" outlineLevel="0" collapsed="false">
      <c r="A182" s="104"/>
      <c r="B182" s="17" t="s">
        <v>293</v>
      </c>
      <c r="C182" s="100"/>
      <c r="D182" s="101" t="s">
        <v>78</v>
      </c>
      <c r="E182" s="102" t="n">
        <v>3.12</v>
      </c>
      <c r="F182" s="102" t="n">
        <v>3.12</v>
      </c>
      <c r="G182" s="102"/>
      <c r="H182" s="101" t="n">
        <v>3.12</v>
      </c>
      <c r="I182" s="101" t="n">
        <v>3.12</v>
      </c>
      <c r="J182" s="102" t="n">
        <v>3.12</v>
      </c>
      <c r="K182" s="103" t="n">
        <v>250</v>
      </c>
    </row>
    <row r="183" customFormat="false" ht="13.8" hidden="false" customHeight="false" outlineLevel="0" collapsed="false">
      <c r="A183" s="104"/>
      <c r="B183" s="17" t="s">
        <v>294</v>
      </c>
      <c r="C183" s="100"/>
      <c r="D183" s="101" t="s">
        <v>74</v>
      </c>
      <c r="E183" s="102" t="n">
        <v>3.28</v>
      </c>
      <c r="F183" s="102" t="n">
        <v>3.28</v>
      </c>
      <c r="G183" s="102"/>
      <c r="H183" s="101" t="n">
        <v>2.93</v>
      </c>
      <c r="I183" s="101" t="n">
        <v>2.93</v>
      </c>
      <c r="J183" s="102" t="n">
        <v>2.93</v>
      </c>
      <c r="K183" s="103" t="n">
        <v>235</v>
      </c>
    </row>
    <row r="184" customFormat="false" ht="13.8" hidden="false" customHeight="false" outlineLevel="0" collapsed="false">
      <c r="A184" s="104"/>
      <c r="D184" s="124" t="s">
        <v>22</v>
      </c>
      <c r="E184" s="76" t="n">
        <f aca="false">SUM(E129:E134,E137:E148,E151:E183)</f>
        <v>376.93</v>
      </c>
      <c r="F184" s="77" t="n">
        <f aca="false">SUM(F129:F183)</f>
        <v>547.01</v>
      </c>
      <c r="G184" s="76" t="n">
        <v>752.49</v>
      </c>
      <c r="H184" s="78" t="n">
        <f aca="false">SUM(H129:H134,H137:H148,H151:H183)</f>
        <v>369.84</v>
      </c>
      <c r="I184" s="78" t="n">
        <f aca="false">SUM(I129:I134,I136:I148,I150:I183)</f>
        <v>497.82</v>
      </c>
      <c r="J184" s="114" t="n">
        <f aca="false">SUM(J129:J134,J136:J148,J150:J183)</f>
        <v>497.82</v>
      </c>
      <c r="K184" s="115"/>
    </row>
    <row r="185" customFormat="false" ht="13.8" hidden="false" customHeight="false" outlineLevel="0" collapsed="false">
      <c r="A185" s="104"/>
      <c r="K185" s="116"/>
    </row>
    <row r="186" customFormat="false" ht="13.8" hidden="false" customHeight="false" outlineLevel="0" collapsed="false">
      <c r="A186" s="104"/>
      <c r="B186" s="0"/>
      <c r="C186" s="0"/>
      <c r="D186" s="0"/>
      <c r="E186" s="0"/>
      <c r="F186" s="0"/>
      <c r="G186" s="0"/>
      <c r="H186" s="0"/>
      <c r="I186" s="0"/>
      <c r="J186" s="0"/>
      <c r="K186" s="127"/>
    </row>
    <row r="187" customFormat="false" ht="13.8" hidden="false" customHeight="false" outlineLevel="0" collapsed="false">
      <c r="A187" s="88"/>
      <c r="B187" s="17" t="s">
        <v>295</v>
      </c>
      <c r="C187" s="17" t="n">
        <v>355</v>
      </c>
      <c r="D187" s="125" t="s">
        <v>277</v>
      </c>
      <c r="E187" s="86" t="n">
        <v>12</v>
      </c>
      <c r="F187" s="86" t="n">
        <v>12</v>
      </c>
      <c r="G187" s="17"/>
      <c r="H187" s="126" t="n">
        <v>12</v>
      </c>
      <c r="I187" s="126" t="n">
        <v>12</v>
      </c>
      <c r="J187" s="86" t="n">
        <v>12</v>
      </c>
      <c r="K187" s="87" t="n">
        <v>250</v>
      </c>
    </row>
    <row r="188" customFormat="false" ht="13.8" hidden="false" customHeight="false" outlineLevel="0" collapsed="false">
      <c r="A188" s="16" t="s">
        <v>20</v>
      </c>
      <c r="B188" s="17" t="s">
        <v>296</v>
      </c>
      <c r="C188" s="100"/>
      <c r="D188" s="101" t="s">
        <v>78</v>
      </c>
      <c r="E188" s="102" t="n">
        <v>3.61</v>
      </c>
      <c r="F188" s="102" t="n">
        <v>3.61</v>
      </c>
      <c r="G188" s="102"/>
      <c r="H188" s="101" t="n">
        <v>3.24</v>
      </c>
      <c r="I188" s="101" t="n">
        <v>3.24</v>
      </c>
      <c r="J188" s="102" t="n">
        <v>3.24</v>
      </c>
      <c r="K188" s="103" t="n">
        <v>250</v>
      </c>
    </row>
    <row r="189" customFormat="false" ht="13.8" hidden="false" customHeight="false" outlineLevel="0" collapsed="false">
      <c r="A189" s="104"/>
      <c r="B189" s="17" t="s">
        <v>297</v>
      </c>
      <c r="C189" s="100"/>
      <c r="D189" s="101" t="s">
        <v>74</v>
      </c>
      <c r="E189" s="102" t="n">
        <v>3.59</v>
      </c>
      <c r="F189" s="102" t="n">
        <v>3.59</v>
      </c>
      <c r="G189" s="102"/>
      <c r="H189" s="101" t="n">
        <v>2.87</v>
      </c>
      <c r="I189" s="101" t="n">
        <v>2.87</v>
      </c>
      <c r="J189" s="102" t="n">
        <v>2.87</v>
      </c>
      <c r="K189" s="103" t="n">
        <v>230</v>
      </c>
    </row>
    <row r="190" customFormat="false" ht="13.8" hidden="false" customHeight="false" outlineLevel="0" collapsed="false">
      <c r="A190" s="104"/>
      <c r="B190" s="17" t="s">
        <v>298</v>
      </c>
      <c r="C190" s="100" t="n">
        <v>354</v>
      </c>
      <c r="D190" s="101" t="s">
        <v>277</v>
      </c>
      <c r="E190" s="102" t="n">
        <v>12.43</v>
      </c>
      <c r="F190" s="102" t="n">
        <v>12.43</v>
      </c>
      <c r="G190" s="102"/>
      <c r="H190" s="101" t="n">
        <v>12.43</v>
      </c>
      <c r="I190" s="101" t="n">
        <v>12.43</v>
      </c>
      <c r="J190" s="102" t="n">
        <v>12.43</v>
      </c>
      <c r="K190" s="103" t="n">
        <v>250</v>
      </c>
    </row>
    <row r="191" customFormat="false" ht="13.8" hidden="false" customHeight="false" outlineLevel="0" collapsed="false">
      <c r="A191" s="104"/>
      <c r="B191" s="17" t="s">
        <v>299</v>
      </c>
      <c r="C191" s="100"/>
      <c r="D191" s="101" t="s">
        <v>74</v>
      </c>
      <c r="E191" s="102" t="n">
        <v>3.89</v>
      </c>
      <c r="F191" s="102" t="n">
        <v>3.89</v>
      </c>
      <c r="G191" s="102"/>
      <c r="H191" s="101" t="n">
        <v>3.47</v>
      </c>
      <c r="I191" s="101" t="n">
        <v>3.47</v>
      </c>
      <c r="J191" s="102" t="n">
        <v>3.47</v>
      </c>
      <c r="K191" s="103" t="n">
        <v>230</v>
      </c>
    </row>
    <row r="192" customFormat="false" ht="13.8" hidden="false" customHeight="false" outlineLevel="0" collapsed="false">
      <c r="A192" s="104"/>
      <c r="B192" s="17" t="s">
        <v>300</v>
      </c>
      <c r="C192" s="100"/>
      <c r="D192" s="101" t="s">
        <v>78</v>
      </c>
      <c r="E192" s="102" t="n">
        <v>3.83</v>
      </c>
      <c r="F192" s="102" t="n">
        <v>3.83</v>
      </c>
      <c r="G192" s="102"/>
      <c r="H192" s="101" t="n">
        <v>3.15</v>
      </c>
      <c r="I192" s="101" t="n">
        <v>3.15</v>
      </c>
      <c r="J192" s="102" t="n">
        <v>3.15</v>
      </c>
      <c r="K192" s="103" t="n">
        <v>250</v>
      </c>
    </row>
    <row r="193" customFormat="false" ht="13.8" hidden="false" customHeight="false" outlineLevel="0" collapsed="false">
      <c r="A193" s="104"/>
      <c r="B193" s="17" t="s">
        <v>301</v>
      </c>
      <c r="C193" s="100" t="n">
        <v>353</v>
      </c>
      <c r="D193" s="101" t="s">
        <v>277</v>
      </c>
      <c r="E193" s="102" t="n">
        <v>10.92</v>
      </c>
      <c r="F193" s="102" t="n">
        <v>10.92</v>
      </c>
      <c r="G193" s="102"/>
      <c r="H193" s="101" t="n">
        <v>10.92</v>
      </c>
      <c r="I193" s="101" t="n">
        <v>10.92</v>
      </c>
      <c r="J193" s="102" t="n">
        <v>10.92</v>
      </c>
      <c r="K193" s="103" t="n">
        <v>250</v>
      </c>
    </row>
    <row r="194" customFormat="false" ht="13.8" hidden="false" customHeight="false" outlineLevel="0" collapsed="false">
      <c r="A194" s="104"/>
      <c r="B194" s="17" t="s">
        <v>302</v>
      </c>
      <c r="C194" s="100"/>
      <c r="D194" s="101" t="s">
        <v>78</v>
      </c>
      <c r="E194" s="102" t="n">
        <v>2.81</v>
      </c>
      <c r="F194" s="102" t="n">
        <v>2.81</v>
      </c>
      <c r="G194" s="102"/>
      <c r="H194" s="101" t="n">
        <v>2.46</v>
      </c>
      <c r="I194" s="101" t="n">
        <v>2.46</v>
      </c>
      <c r="J194" s="102" t="n">
        <v>2.46</v>
      </c>
      <c r="K194" s="103" t="n">
        <v>240</v>
      </c>
    </row>
    <row r="195" customFormat="false" ht="13.8" hidden="false" customHeight="false" outlineLevel="0" collapsed="false">
      <c r="A195" s="104"/>
      <c r="B195" s="17" t="s">
        <v>303</v>
      </c>
      <c r="C195" s="100"/>
      <c r="D195" s="101" t="s">
        <v>74</v>
      </c>
      <c r="E195" s="102" t="n">
        <v>2.46</v>
      </c>
      <c r="F195" s="102" t="n">
        <v>2.46</v>
      </c>
      <c r="G195" s="102"/>
      <c r="H195" s="101" t="n">
        <v>2.34</v>
      </c>
      <c r="I195" s="101" t="n">
        <v>2.34</v>
      </c>
      <c r="J195" s="102" t="n">
        <v>2.34</v>
      </c>
      <c r="K195" s="103" t="n">
        <v>240</v>
      </c>
    </row>
    <row r="196" customFormat="false" ht="13.8" hidden="false" customHeight="false" outlineLevel="0" collapsed="false">
      <c r="A196" s="104"/>
      <c r="B196" s="17" t="s">
        <v>304</v>
      </c>
      <c r="C196" s="100" t="n">
        <v>352</v>
      </c>
      <c r="D196" s="110" t="s">
        <v>27</v>
      </c>
      <c r="E196" s="109" t="n">
        <v>19.62</v>
      </c>
      <c r="F196" s="109" t="n">
        <v>19.62</v>
      </c>
      <c r="G196" s="109"/>
      <c r="H196" s="110" t="n">
        <v>19.05</v>
      </c>
      <c r="I196" s="110" t="n">
        <v>19.05</v>
      </c>
      <c r="J196" s="119" t="n">
        <v>19.05</v>
      </c>
      <c r="K196" s="108" t="n">
        <v>250</v>
      </c>
    </row>
    <row r="197" customFormat="false" ht="13.8" hidden="false" customHeight="false" outlineLevel="0" collapsed="false">
      <c r="A197" s="104"/>
      <c r="B197" s="17" t="s">
        <v>305</v>
      </c>
      <c r="C197" s="100"/>
      <c r="D197" s="110" t="s">
        <v>30</v>
      </c>
      <c r="E197" s="109" t="n">
        <v>55.7</v>
      </c>
      <c r="F197" s="109" t="n">
        <v>55.7</v>
      </c>
      <c r="G197" s="109"/>
      <c r="H197" s="110" t="n">
        <v>55.7</v>
      </c>
      <c r="I197" s="110" t="n">
        <v>55.7</v>
      </c>
      <c r="J197" s="109" t="n">
        <v>55.7</v>
      </c>
      <c r="K197" s="108" t="n">
        <v>234</v>
      </c>
    </row>
    <row r="198" customFormat="false" ht="13.8" hidden="false" customHeight="false" outlineLevel="0" collapsed="false">
      <c r="A198" s="104"/>
      <c r="B198" s="17" t="s">
        <v>306</v>
      </c>
      <c r="C198" s="100" t="n">
        <v>351</v>
      </c>
      <c r="D198" s="110" t="s">
        <v>27</v>
      </c>
      <c r="E198" s="109" t="n">
        <v>2.25</v>
      </c>
      <c r="F198" s="109" t="n">
        <v>2.25</v>
      </c>
      <c r="G198" s="109"/>
      <c r="H198" s="110" t="n">
        <v>2.16</v>
      </c>
      <c r="I198" s="110" t="n">
        <v>2.16</v>
      </c>
      <c r="J198" s="119" t="n">
        <v>2.16</v>
      </c>
      <c r="K198" s="108" t="n">
        <v>247</v>
      </c>
    </row>
    <row r="199" customFormat="false" ht="13.8" hidden="false" customHeight="false" outlineLevel="0" collapsed="false">
      <c r="A199" s="104"/>
      <c r="B199" s="17" t="s">
        <v>307</v>
      </c>
      <c r="C199" s="100"/>
      <c r="D199" s="120" t="s">
        <v>308</v>
      </c>
      <c r="E199" s="102" t="n">
        <v>4.54</v>
      </c>
      <c r="F199" s="102" t="n">
        <v>4.54</v>
      </c>
      <c r="G199" s="102"/>
      <c r="H199" s="120" t="n">
        <v>4.54</v>
      </c>
      <c r="I199" s="120" t="n">
        <v>4.54</v>
      </c>
      <c r="J199" s="102" t="n">
        <v>4.54</v>
      </c>
      <c r="K199" s="103" t="n">
        <v>247</v>
      </c>
    </row>
    <row r="200" customFormat="false" ht="13.8" hidden="false" customHeight="false" outlineLevel="0" collapsed="false">
      <c r="A200" s="104"/>
      <c r="B200" s="17" t="s">
        <v>309</v>
      </c>
      <c r="C200" s="100" t="n">
        <v>349</v>
      </c>
      <c r="D200" s="120" t="s">
        <v>308</v>
      </c>
      <c r="E200" s="102" t="n">
        <v>5.23</v>
      </c>
      <c r="F200" s="102" t="n">
        <v>5.23</v>
      </c>
      <c r="G200" s="102"/>
      <c r="H200" s="120" t="n">
        <v>4.58</v>
      </c>
      <c r="I200" s="120" t="n">
        <v>4.58</v>
      </c>
      <c r="J200" s="102" t="n">
        <v>4.58</v>
      </c>
      <c r="K200" s="103" t="n">
        <v>247</v>
      </c>
    </row>
    <row r="201" customFormat="false" ht="13.8" hidden="false" customHeight="false" outlineLevel="0" collapsed="false">
      <c r="A201" s="104"/>
      <c r="B201" s="17" t="s">
        <v>310</v>
      </c>
      <c r="C201" s="100" t="n">
        <v>348</v>
      </c>
      <c r="D201" s="101" t="s">
        <v>78</v>
      </c>
      <c r="E201" s="102" t="n">
        <v>7.25</v>
      </c>
      <c r="F201" s="102" t="n">
        <v>7.25</v>
      </c>
      <c r="G201" s="102"/>
      <c r="H201" s="101" t="n">
        <v>6.82</v>
      </c>
      <c r="I201" s="101" t="n">
        <v>6.82</v>
      </c>
      <c r="J201" s="102" t="n">
        <v>6.82</v>
      </c>
      <c r="K201" s="103" t="n">
        <v>234</v>
      </c>
    </row>
    <row r="202" customFormat="false" ht="13.8" hidden="false" customHeight="false" outlineLevel="0" collapsed="false">
      <c r="A202" s="104"/>
      <c r="B202" s="17" t="s">
        <v>311</v>
      </c>
      <c r="C202" s="100" t="n">
        <v>347</v>
      </c>
      <c r="D202" s="120" t="s">
        <v>248</v>
      </c>
      <c r="E202" s="102" t="n">
        <v>3.97</v>
      </c>
      <c r="F202" s="102" t="n">
        <v>3.97</v>
      </c>
      <c r="G202" s="102"/>
      <c r="H202" s="120" t="n">
        <v>3.97</v>
      </c>
      <c r="I202" s="120" t="n">
        <v>3.97</v>
      </c>
      <c r="J202" s="102" t="n">
        <v>3.97</v>
      </c>
      <c r="K202" s="103" t="n">
        <v>247</v>
      </c>
    </row>
    <row r="203" customFormat="false" ht="13.8" hidden="false" customHeight="false" outlineLevel="0" collapsed="false">
      <c r="A203" s="104"/>
      <c r="B203" s="17" t="s">
        <v>312</v>
      </c>
      <c r="C203" s="100"/>
      <c r="D203" s="101" t="s">
        <v>78</v>
      </c>
      <c r="E203" s="102" t="n">
        <v>1.53</v>
      </c>
      <c r="F203" s="102" t="n">
        <v>1.53</v>
      </c>
      <c r="G203" s="102"/>
      <c r="H203" s="101" t="n">
        <v>1.23</v>
      </c>
      <c r="I203" s="101" t="n">
        <v>1.23</v>
      </c>
      <c r="J203" s="102" t="n">
        <v>1.23</v>
      </c>
      <c r="K203" s="103" t="n">
        <v>247</v>
      </c>
    </row>
    <row r="204" customFormat="false" ht="13.8" hidden="false" customHeight="false" outlineLevel="0" collapsed="false">
      <c r="A204" s="104"/>
      <c r="B204" s="17" t="s">
        <v>313</v>
      </c>
      <c r="C204" s="100"/>
      <c r="D204" s="101" t="s">
        <v>78</v>
      </c>
      <c r="E204" s="102" t="n">
        <v>1.57</v>
      </c>
      <c r="F204" s="102" t="n">
        <v>1.57</v>
      </c>
      <c r="G204" s="102"/>
      <c r="H204" s="101" t="n">
        <v>1.44</v>
      </c>
      <c r="I204" s="101" t="n">
        <v>1.44</v>
      </c>
      <c r="J204" s="102" t="n">
        <v>1.44</v>
      </c>
      <c r="K204" s="103" t="n">
        <v>247</v>
      </c>
    </row>
    <row r="205" customFormat="false" ht="13.8" hidden="false" customHeight="false" outlineLevel="0" collapsed="false">
      <c r="A205" s="104"/>
      <c r="B205" s="17" t="s">
        <v>314</v>
      </c>
      <c r="C205" s="100"/>
      <c r="D205" s="101" t="s">
        <v>78</v>
      </c>
      <c r="E205" s="102" t="n">
        <v>4.41</v>
      </c>
      <c r="F205" s="102" t="n">
        <v>4.41</v>
      </c>
      <c r="G205" s="102"/>
      <c r="H205" s="101" t="n">
        <v>4.41</v>
      </c>
      <c r="I205" s="101" t="n">
        <v>4.41</v>
      </c>
      <c r="J205" s="102" t="n">
        <v>4.41</v>
      </c>
      <c r="K205" s="103" t="n">
        <v>247</v>
      </c>
    </row>
    <row r="206" customFormat="false" ht="13.8" hidden="false" customHeight="false" outlineLevel="0" collapsed="false">
      <c r="A206" s="104"/>
      <c r="B206" s="17" t="s">
        <v>315</v>
      </c>
      <c r="C206" s="100"/>
      <c r="D206" s="101" t="s">
        <v>74</v>
      </c>
      <c r="E206" s="102" t="n">
        <v>3.46</v>
      </c>
      <c r="F206" s="102" t="n">
        <v>3.46</v>
      </c>
      <c r="G206" s="102"/>
      <c r="H206" s="101" t="n">
        <v>3.18</v>
      </c>
      <c r="I206" s="101" t="n">
        <v>3.18</v>
      </c>
      <c r="J206" s="102" t="n">
        <v>3.18</v>
      </c>
      <c r="K206" s="103" t="n">
        <v>234</v>
      </c>
    </row>
    <row r="207" customFormat="false" ht="13.8" hidden="false" customHeight="false" outlineLevel="0" collapsed="false">
      <c r="A207" s="104"/>
      <c r="B207" s="17" t="s">
        <v>316</v>
      </c>
      <c r="C207" s="100" t="n">
        <v>346</v>
      </c>
      <c r="D207" s="120" t="s">
        <v>15</v>
      </c>
      <c r="E207" s="102" t="n">
        <v>16.32</v>
      </c>
      <c r="F207" s="102" t="n">
        <v>16.32</v>
      </c>
      <c r="G207" s="102"/>
      <c r="H207" s="120" t="n">
        <v>16.32</v>
      </c>
      <c r="I207" s="120" t="n">
        <v>16.32</v>
      </c>
      <c r="J207" s="102" t="n">
        <v>16.32</v>
      </c>
      <c r="K207" s="103" t="n">
        <v>247</v>
      </c>
    </row>
    <row r="208" customFormat="false" ht="13.8" hidden="false" customHeight="false" outlineLevel="0" collapsed="false">
      <c r="A208" s="104"/>
      <c r="B208" s="17" t="s">
        <v>317</v>
      </c>
      <c r="C208" s="100" t="n">
        <v>345</v>
      </c>
      <c r="D208" s="120" t="s">
        <v>15</v>
      </c>
      <c r="E208" s="102" t="n">
        <v>18.74</v>
      </c>
      <c r="F208" s="102" t="n">
        <v>18.74</v>
      </c>
      <c r="G208" s="102"/>
      <c r="H208" s="120" t="n">
        <v>18.74</v>
      </c>
      <c r="I208" s="120" t="n">
        <v>18.74</v>
      </c>
      <c r="J208" s="102" t="n">
        <v>18.74</v>
      </c>
      <c r="K208" s="103" t="n">
        <v>247</v>
      </c>
    </row>
    <row r="209" customFormat="false" ht="13.8" hidden="false" customHeight="false" outlineLevel="0" collapsed="false">
      <c r="A209" s="104"/>
      <c r="B209" s="17" t="s">
        <v>318</v>
      </c>
      <c r="C209" s="100"/>
      <c r="D209" s="101" t="s">
        <v>78</v>
      </c>
      <c r="E209" s="102" t="n">
        <v>4.67</v>
      </c>
      <c r="F209" s="102" t="n">
        <v>4.67</v>
      </c>
      <c r="G209" s="102"/>
      <c r="H209" s="101" t="n">
        <v>4.22</v>
      </c>
      <c r="I209" s="101" t="n">
        <v>4.22</v>
      </c>
      <c r="J209" s="102" t="n">
        <v>4.22</v>
      </c>
      <c r="K209" s="103" t="n">
        <v>250</v>
      </c>
    </row>
    <row r="210" customFormat="false" ht="13.8" hidden="false" customHeight="false" outlineLevel="0" collapsed="false">
      <c r="A210" s="104"/>
      <c r="B210" s="17" t="s">
        <v>319</v>
      </c>
      <c r="C210" s="100"/>
      <c r="D210" s="110" t="s">
        <v>30</v>
      </c>
      <c r="E210" s="109" t="n">
        <v>70.23</v>
      </c>
      <c r="F210" s="109" t="n">
        <v>70.23</v>
      </c>
      <c r="G210" s="109"/>
      <c r="H210" s="110" t="n">
        <v>70.23</v>
      </c>
      <c r="I210" s="110" t="n">
        <v>70.23</v>
      </c>
      <c r="J210" s="109" t="n">
        <v>70.23</v>
      </c>
      <c r="K210" s="108" t="n">
        <v>230</v>
      </c>
    </row>
    <row r="211" customFormat="false" ht="13.8" hidden="false" customHeight="false" outlineLevel="0" collapsed="false">
      <c r="A211" s="104"/>
      <c r="B211" s="17" t="s">
        <v>320</v>
      </c>
      <c r="C211" s="100" t="n">
        <v>344</v>
      </c>
      <c r="D211" s="120" t="s">
        <v>321</v>
      </c>
      <c r="E211" s="102" t="n">
        <v>7.34</v>
      </c>
      <c r="F211" s="102" t="n">
        <v>7.34</v>
      </c>
      <c r="G211" s="102"/>
      <c r="H211" s="120" t="n">
        <v>7.34</v>
      </c>
      <c r="I211" s="120" t="n">
        <v>7.34</v>
      </c>
      <c r="J211" s="102" t="n">
        <v>7.34</v>
      </c>
      <c r="K211" s="103" t="n">
        <v>250</v>
      </c>
    </row>
    <row r="212" customFormat="false" ht="13.8" hidden="false" customHeight="false" outlineLevel="0" collapsed="false">
      <c r="A212" s="104"/>
      <c r="B212" s="17" t="s">
        <v>322</v>
      </c>
      <c r="C212" s="100" t="n">
        <v>343</v>
      </c>
      <c r="D212" s="110" t="s">
        <v>27</v>
      </c>
      <c r="E212" s="109" t="n">
        <v>22.22</v>
      </c>
      <c r="F212" s="109" t="n">
        <v>22.22</v>
      </c>
      <c r="G212" s="109"/>
      <c r="H212" s="110" t="n">
        <v>22</v>
      </c>
      <c r="I212" s="110" t="n">
        <v>22</v>
      </c>
      <c r="J212" s="119" t="n">
        <v>22</v>
      </c>
      <c r="K212" s="108" t="n">
        <v>250</v>
      </c>
    </row>
    <row r="213" customFormat="false" ht="13.8" hidden="false" customHeight="false" outlineLevel="0" collapsed="false">
      <c r="A213" s="104"/>
      <c r="B213" s="17" t="s">
        <v>323</v>
      </c>
      <c r="C213" s="100" t="n">
        <v>342</v>
      </c>
      <c r="D213" s="101" t="s">
        <v>277</v>
      </c>
      <c r="E213" s="102" t="n">
        <v>15.7</v>
      </c>
      <c r="F213" s="102" t="n">
        <v>15.7</v>
      </c>
      <c r="G213" s="102"/>
      <c r="H213" s="101" t="n">
        <v>15.7</v>
      </c>
      <c r="I213" s="101" t="n">
        <v>15.7</v>
      </c>
      <c r="J213" s="102" t="n">
        <v>15.7</v>
      </c>
      <c r="K213" s="103" t="n">
        <v>250</v>
      </c>
    </row>
    <row r="214" customFormat="false" ht="13.8" hidden="false" customHeight="false" outlineLevel="0" collapsed="false">
      <c r="A214" s="104"/>
      <c r="B214" s="17" t="s">
        <v>324</v>
      </c>
      <c r="C214" s="100"/>
      <c r="D214" s="101" t="s">
        <v>78</v>
      </c>
      <c r="E214" s="102" t="n">
        <v>4.73</v>
      </c>
      <c r="F214" s="102" t="n">
        <v>4.73</v>
      </c>
      <c r="G214" s="102"/>
      <c r="H214" s="101" t="n">
        <v>4.73</v>
      </c>
      <c r="I214" s="101" t="n">
        <v>4.73</v>
      </c>
      <c r="J214" s="102" t="n">
        <v>4.73</v>
      </c>
      <c r="K214" s="103" t="n">
        <v>250</v>
      </c>
    </row>
    <row r="215" customFormat="false" ht="13.8" hidden="false" customHeight="false" outlineLevel="0" collapsed="false">
      <c r="A215" s="104"/>
      <c r="B215" s="17" t="s">
        <v>325</v>
      </c>
      <c r="C215" s="100"/>
      <c r="D215" s="101" t="s">
        <v>74</v>
      </c>
      <c r="E215" s="102" t="n">
        <v>3.98</v>
      </c>
      <c r="F215" s="102" t="n">
        <v>3.98</v>
      </c>
      <c r="G215" s="102"/>
      <c r="H215" s="101" t="n">
        <v>3.82</v>
      </c>
      <c r="I215" s="101" t="n">
        <v>3.82</v>
      </c>
      <c r="J215" s="102" t="n">
        <v>3.82</v>
      </c>
      <c r="K215" s="103" t="n">
        <v>235</v>
      </c>
    </row>
    <row r="216" customFormat="false" ht="13.8" hidden="false" customHeight="false" outlineLevel="0" collapsed="false">
      <c r="A216" s="104"/>
      <c r="B216" s="17" t="s">
        <v>326</v>
      </c>
      <c r="C216" s="100" t="n">
        <v>341</v>
      </c>
      <c r="D216" s="101" t="s">
        <v>277</v>
      </c>
      <c r="E216" s="102" t="n">
        <v>15.73</v>
      </c>
      <c r="F216" s="102" t="n">
        <v>15.73</v>
      </c>
      <c r="G216" s="102"/>
      <c r="H216" s="101" t="n">
        <v>15.73</v>
      </c>
      <c r="I216" s="101" t="n">
        <v>15.73</v>
      </c>
      <c r="J216" s="102" t="n">
        <v>15.73</v>
      </c>
      <c r="K216" s="103" t="n">
        <v>250</v>
      </c>
    </row>
    <row r="217" customFormat="false" ht="13.8" hidden="false" customHeight="false" outlineLevel="0" collapsed="false">
      <c r="A217" s="104"/>
      <c r="B217" s="17" t="s">
        <v>327</v>
      </c>
      <c r="C217" s="100"/>
      <c r="D217" s="101" t="s">
        <v>74</v>
      </c>
      <c r="E217" s="102" t="n">
        <v>4.03</v>
      </c>
      <c r="F217" s="102" t="n">
        <v>4.03</v>
      </c>
      <c r="G217" s="102"/>
      <c r="H217" s="101" t="n">
        <v>3.84</v>
      </c>
      <c r="I217" s="101" t="n">
        <v>3.84</v>
      </c>
      <c r="J217" s="102" t="n">
        <v>3.84</v>
      </c>
      <c r="K217" s="103" t="n">
        <v>235</v>
      </c>
    </row>
    <row r="218" customFormat="false" ht="13.8" hidden="false" customHeight="false" outlineLevel="0" collapsed="false">
      <c r="A218" s="104"/>
      <c r="B218" s="17" t="s">
        <v>328</v>
      </c>
      <c r="C218" s="100"/>
      <c r="D218" s="101" t="s">
        <v>78</v>
      </c>
      <c r="E218" s="102" t="n">
        <v>5.14</v>
      </c>
      <c r="F218" s="102" t="n">
        <v>5.14</v>
      </c>
      <c r="G218" s="102"/>
      <c r="H218" s="101" t="n">
        <v>5.14</v>
      </c>
      <c r="I218" s="101" t="n">
        <v>5.14</v>
      </c>
      <c r="J218" s="102" t="n">
        <v>5.14</v>
      </c>
      <c r="K218" s="103" t="n">
        <v>250</v>
      </c>
    </row>
    <row r="219" customFormat="false" ht="13.8" hidden="false" customHeight="false" outlineLevel="0" collapsed="false">
      <c r="A219" s="104"/>
      <c r="B219" s="17" t="s">
        <v>329</v>
      </c>
      <c r="C219" s="100" t="n">
        <v>340</v>
      </c>
      <c r="D219" s="101" t="s">
        <v>277</v>
      </c>
      <c r="E219" s="102" t="n">
        <v>16.19</v>
      </c>
      <c r="F219" s="102" t="n">
        <v>16.19</v>
      </c>
      <c r="G219" s="102"/>
      <c r="H219" s="101" t="n">
        <v>16.19</v>
      </c>
      <c r="I219" s="101" t="n">
        <v>16.19</v>
      </c>
      <c r="J219" s="102" t="n">
        <v>16.19</v>
      </c>
      <c r="K219" s="103" t="n">
        <v>250</v>
      </c>
    </row>
    <row r="220" customFormat="false" ht="13.8" hidden="false" customHeight="false" outlineLevel="0" collapsed="false">
      <c r="A220" s="104"/>
      <c r="B220" s="17" t="s">
        <v>330</v>
      </c>
      <c r="C220" s="100"/>
      <c r="D220" s="101" t="s">
        <v>78</v>
      </c>
      <c r="E220" s="102" t="n">
        <v>3.59</v>
      </c>
      <c r="F220" s="102" t="n">
        <v>3.59</v>
      </c>
      <c r="G220" s="102"/>
      <c r="H220" s="101" t="n">
        <v>3.59</v>
      </c>
      <c r="I220" s="101" t="n">
        <v>3.59</v>
      </c>
      <c r="J220" s="102" t="n">
        <v>3.59</v>
      </c>
      <c r="K220" s="103" t="n">
        <v>250</v>
      </c>
    </row>
    <row r="221" customFormat="false" ht="13.8" hidden="false" customHeight="false" outlineLevel="0" collapsed="false">
      <c r="A221" s="104"/>
      <c r="B221" s="17" t="s">
        <v>331</v>
      </c>
      <c r="C221" s="100"/>
      <c r="D221" s="101" t="s">
        <v>74</v>
      </c>
      <c r="E221" s="102" t="n">
        <v>5.5</v>
      </c>
      <c r="F221" s="102" t="n">
        <v>5.5</v>
      </c>
      <c r="G221" s="102"/>
      <c r="H221" s="101" t="n">
        <v>5.15</v>
      </c>
      <c r="I221" s="101" t="n">
        <v>5.15</v>
      </c>
      <c r="J221" s="102" t="n">
        <v>5.15</v>
      </c>
      <c r="K221" s="103" t="n">
        <v>235</v>
      </c>
    </row>
    <row r="222" customFormat="false" ht="13.8" hidden="false" customHeight="false" outlineLevel="0" collapsed="false">
      <c r="A222" s="104"/>
      <c r="B222" s="17" t="s">
        <v>332</v>
      </c>
      <c r="C222" s="100" t="s">
        <v>333</v>
      </c>
      <c r="D222" s="101" t="s">
        <v>277</v>
      </c>
      <c r="E222" s="102" t="n">
        <v>16.04</v>
      </c>
      <c r="F222" s="102" t="n">
        <v>16.04</v>
      </c>
      <c r="G222" s="102"/>
      <c r="H222" s="101" t="n">
        <v>16.04</v>
      </c>
      <c r="I222" s="101" t="n">
        <v>16.04</v>
      </c>
      <c r="J222" s="102" t="n">
        <v>16.04</v>
      </c>
      <c r="K222" s="103" t="n">
        <v>236</v>
      </c>
    </row>
    <row r="223" customFormat="false" ht="13.8" hidden="false" customHeight="false" outlineLevel="0" collapsed="false">
      <c r="A223" s="104"/>
      <c r="B223" s="17" t="s">
        <v>334</v>
      </c>
      <c r="C223" s="100"/>
      <c r="D223" s="101" t="s">
        <v>74</v>
      </c>
      <c r="E223" s="102" t="n">
        <v>4.84</v>
      </c>
      <c r="F223" s="102" t="n">
        <v>4.84</v>
      </c>
      <c r="G223" s="102"/>
      <c r="H223" s="101" t="n">
        <v>4.5</v>
      </c>
      <c r="I223" s="101" t="n">
        <v>4.5</v>
      </c>
      <c r="J223" s="102" t="n">
        <v>4.5</v>
      </c>
      <c r="K223" s="103" t="n">
        <v>235</v>
      </c>
    </row>
    <row r="224" customFormat="false" ht="13.8" hidden="false" customHeight="false" outlineLevel="0" collapsed="false">
      <c r="A224" s="104"/>
      <c r="B224" s="17" t="s">
        <v>335</v>
      </c>
      <c r="C224" s="100"/>
      <c r="D224" s="101" t="s">
        <v>78</v>
      </c>
      <c r="E224" s="102" t="n">
        <v>3.79</v>
      </c>
      <c r="F224" s="102" t="n">
        <v>3.79</v>
      </c>
      <c r="G224" s="102"/>
      <c r="H224" s="101" t="n">
        <v>3.79</v>
      </c>
      <c r="I224" s="101" t="n">
        <v>3.79</v>
      </c>
      <c r="J224" s="102" t="n">
        <v>3.79</v>
      </c>
      <c r="K224" s="103" t="n">
        <v>235</v>
      </c>
    </row>
    <row r="225" customFormat="false" ht="13.8" hidden="false" customHeight="false" outlineLevel="0" collapsed="false">
      <c r="A225" s="104"/>
      <c r="B225" s="17" t="s">
        <v>336</v>
      </c>
      <c r="C225" s="100" t="n">
        <v>339</v>
      </c>
      <c r="D225" s="101" t="s">
        <v>277</v>
      </c>
      <c r="E225" s="102" t="n">
        <v>15.76</v>
      </c>
      <c r="F225" s="102" t="n">
        <v>15.76</v>
      </c>
      <c r="G225" s="102"/>
      <c r="H225" s="101" t="n">
        <v>15.76</v>
      </c>
      <c r="I225" s="101" t="n">
        <v>15.76</v>
      </c>
      <c r="J225" s="102" t="n">
        <v>15.76</v>
      </c>
      <c r="K225" s="103" t="n">
        <v>250</v>
      </c>
    </row>
    <row r="226" customFormat="false" ht="13.8" hidden="false" customHeight="false" outlineLevel="0" collapsed="false">
      <c r="A226" s="104"/>
      <c r="B226" s="17" t="s">
        <v>337</v>
      </c>
      <c r="C226" s="100"/>
      <c r="D226" s="101" t="s">
        <v>74</v>
      </c>
      <c r="E226" s="102" t="n">
        <v>3.4</v>
      </c>
      <c r="F226" s="102" t="n">
        <v>3.4</v>
      </c>
      <c r="G226" s="102"/>
      <c r="H226" s="101" t="n">
        <v>3.25</v>
      </c>
      <c r="I226" s="101" t="n">
        <v>3.25</v>
      </c>
      <c r="J226" s="102" t="n">
        <v>3.25</v>
      </c>
      <c r="K226" s="103" t="n">
        <v>250</v>
      </c>
    </row>
    <row r="227" customFormat="false" ht="13.8" hidden="false" customHeight="false" outlineLevel="0" collapsed="false">
      <c r="A227" s="104"/>
      <c r="B227" s="17" t="s">
        <v>338</v>
      </c>
      <c r="C227" s="100"/>
      <c r="D227" s="101" t="s">
        <v>78</v>
      </c>
      <c r="E227" s="102" t="n">
        <v>4.73</v>
      </c>
      <c r="F227" s="102" t="n">
        <v>4.73</v>
      </c>
      <c r="G227" s="102"/>
      <c r="H227" s="101" t="n">
        <v>4.73</v>
      </c>
      <c r="I227" s="101" t="n">
        <v>4.73</v>
      </c>
      <c r="J227" s="102" t="n">
        <v>4.73</v>
      </c>
      <c r="K227" s="103" t="n">
        <v>250</v>
      </c>
    </row>
    <row r="228" customFormat="false" ht="13.8" hidden="false" customHeight="false" outlineLevel="0" collapsed="false">
      <c r="A228" s="104"/>
      <c r="B228" s="17" t="s">
        <v>339</v>
      </c>
      <c r="C228" s="100" t="n">
        <v>338</v>
      </c>
      <c r="D228" s="101" t="s">
        <v>277</v>
      </c>
      <c r="E228" s="102" t="n">
        <v>15.43</v>
      </c>
      <c r="F228" s="102" t="n">
        <v>15.43</v>
      </c>
      <c r="G228" s="102"/>
      <c r="H228" s="101" t="n">
        <v>15.43</v>
      </c>
      <c r="I228" s="101" t="n">
        <v>15.43</v>
      </c>
      <c r="J228" s="102" t="n">
        <v>15.43</v>
      </c>
      <c r="K228" s="103" t="n">
        <v>250</v>
      </c>
    </row>
    <row r="229" customFormat="false" ht="13.8" hidden="false" customHeight="false" outlineLevel="0" collapsed="false">
      <c r="A229" s="104"/>
      <c r="B229" s="17" t="s">
        <v>340</v>
      </c>
      <c r="C229" s="100"/>
      <c r="D229" s="101" t="s">
        <v>74</v>
      </c>
      <c r="E229" s="102" t="n">
        <v>4.19</v>
      </c>
      <c r="F229" s="102" t="n">
        <v>4.19</v>
      </c>
      <c r="G229" s="102"/>
      <c r="H229" s="101" t="n">
        <v>4.19</v>
      </c>
      <c r="I229" s="101" t="n">
        <v>4.19</v>
      </c>
      <c r="J229" s="102" t="n">
        <v>4.19</v>
      </c>
      <c r="K229" s="103" t="n">
        <v>250</v>
      </c>
    </row>
    <row r="230" customFormat="false" ht="13.8" hidden="false" customHeight="false" outlineLevel="0" collapsed="false">
      <c r="A230" s="104"/>
      <c r="B230" s="17" t="s">
        <v>341</v>
      </c>
      <c r="C230" s="100"/>
      <c r="D230" s="101" t="s">
        <v>78</v>
      </c>
      <c r="E230" s="102" t="n">
        <v>3.67</v>
      </c>
      <c r="F230" s="102" t="n">
        <v>3.67</v>
      </c>
      <c r="G230" s="102"/>
      <c r="H230" s="101" t="n">
        <v>3.53</v>
      </c>
      <c r="I230" s="101" t="n">
        <v>3.53</v>
      </c>
      <c r="J230" s="102" t="n">
        <v>3.53</v>
      </c>
      <c r="K230" s="103" t="n">
        <v>230</v>
      </c>
    </row>
    <row r="231" customFormat="false" ht="13.8" hidden="false" customHeight="false" outlineLevel="0" collapsed="false">
      <c r="A231" s="104"/>
      <c r="B231" s="17" t="s">
        <v>342</v>
      </c>
      <c r="C231" s="100" t="n">
        <v>337</v>
      </c>
      <c r="D231" s="101" t="s">
        <v>277</v>
      </c>
      <c r="E231" s="102" t="n">
        <v>12.72</v>
      </c>
      <c r="F231" s="102" t="n">
        <v>12.72</v>
      </c>
      <c r="G231" s="102"/>
      <c r="H231" s="101" t="n">
        <v>12.72</v>
      </c>
      <c r="I231" s="101" t="n">
        <v>12.72</v>
      </c>
      <c r="J231" s="102" t="n">
        <v>12.72</v>
      </c>
      <c r="K231" s="103" t="n">
        <v>250</v>
      </c>
    </row>
    <row r="232" customFormat="false" ht="13.8" hidden="false" customHeight="false" outlineLevel="0" collapsed="false">
      <c r="A232" s="104"/>
      <c r="B232" s="17" t="s">
        <v>343</v>
      </c>
      <c r="C232" s="100"/>
      <c r="D232" s="101" t="s">
        <v>78</v>
      </c>
      <c r="E232" s="102" t="n">
        <v>3.77</v>
      </c>
      <c r="F232" s="102" t="n">
        <v>3.77</v>
      </c>
      <c r="G232" s="102"/>
      <c r="H232" s="101" t="n">
        <v>3.2</v>
      </c>
      <c r="I232" s="101" t="n">
        <v>3.2</v>
      </c>
      <c r="J232" s="102" t="n">
        <v>3.2</v>
      </c>
      <c r="K232" s="103" t="n">
        <v>250</v>
      </c>
    </row>
    <row r="233" customFormat="false" ht="13.8" hidden="false" customHeight="false" outlineLevel="0" collapsed="false">
      <c r="A233" s="104"/>
      <c r="B233" s="17" t="s">
        <v>344</v>
      </c>
      <c r="C233" s="100"/>
      <c r="D233" s="101" t="s">
        <v>74</v>
      </c>
      <c r="E233" s="102" t="n">
        <v>3.27</v>
      </c>
      <c r="F233" s="102" t="n">
        <v>3.27</v>
      </c>
      <c r="G233" s="102"/>
      <c r="H233" s="101" t="n">
        <v>2.96</v>
      </c>
      <c r="I233" s="101" t="n">
        <v>2.96</v>
      </c>
      <c r="J233" s="102" t="n">
        <v>2.96</v>
      </c>
      <c r="K233" s="103" t="n">
        <v>230</v>
      </c>
    </row>
    <row r="234" customFormat="false" ht="13.8" hidden="false" customHeight="false" outlineLevel="0" collapsed="false">
      <c r="A234" s="104"/>
      <c r="B234" s="17" t="s">
        <v>345</v>
      </c>
      <c r="C234" s="100" t="n">
        <v>336</v>
      </c>
      <c r="D234" s="101" t="s">
        <v>277</v>
      </c>
      <c r="E234" s="102" t="n">
        <v>13.03</v>
      </c>
      <c r="F234" s="102" t="n">
        <v>13.03</v>
      </c>
      <c r="G234" s="102"/>
      <c r="H234" s="101" t="n">
        <v>13.03</v>
      </c>
      <c r="I234" s="101" t="n">
        <v>13.03</v>
      </c>
      <c r="J234" s="102" t="n">
        <v>13.03</v>
      </c>
      <c r="K234" s="103" t="n">
        <v>250</v>
      </c>
    </row>
    <row r="235" customFormat="false" ht="13.8" hidden="false" customHeight="false" outlineLevel="0" collapsed="false">
      <c r="A235" s="104"/>
      <c r="B235" s="17" t="s">
        <v>346</v>
      </c>
      <c r="C235" s="100"/>
      <c r="D235" s="101" t="s">
        <v>74</v>
      </c>
      <c r="E235" s="102" t="n">
        <v>3.36</v>
      </c>
      <c r="F235" s="102" t="n">
        <v>3.36</v>
      </c>
      <c r="G235" s="102"/>
      <c r="H235" s="101" t="n">
        <v>3.07</v>
      </c>
      <c r="I235" s="101" t="n">
        <v>3.07</v>
      </c>
      <c r="J235" s="102" t="n">
        <v>3.07</v>
      </c>
      <c r="K235" s="103" t="n">
        <v>230</v>
      </c>
    </row>
    <row r="236" customFormat="false" ht="13.8" hidden="false" customHeight="false" outlineLevel="0" collapsed="false">
      <c r="A236" s="104"/>
      <c r="B236" s="17" t="s">
        <v>347</v>
      </c>
      <c r="C236" s="100"/>
      <c r="D236" s="101" t="s">
        <v>78</v>
      </c>
      <c r="E236" s="102" t="n">
        <v>3.38</v>
      </c>
      <c r="F236" s="102" t="n">
        <v>3.38</v>
      </c>
      <c r="G236" s="102"/>
      <c r="H236" s="101" t="n">
        <v>2.87</v>
      </c>
      <c r="I236" s="101" t="n">
        <v>2.87</v>
      </c>
      <c r="J236" s="102" t="n">
        <v>2.87</v>
      </c>
      <c r="K236" s="103" t="n">
        <v>230</v>
      </c>
    </row>
    <row r="237" customFormat="false" ht="13.8" hidden="false" customHeight="false" outlineLevel="0" collapsed="false">
      <c r="A237" s="104"/>
      <c r="B237" s="17" t="s">
        <v>348</v>
      </c>
      <c r="C237" s="100" t="n">
        <v>335</v>
      </c>
      <c r="D237" s="101" t="s">
        <v>277</v>
      </c>
      <c r="E237" s="102" t="n">
        <v>13.35</v>
      </c>
      <c r="F237" s="102" t="n">
        <v>13.35</v>
      </c>
      <c r="G237" s="102"/>
      <c r="H237" s="101" t="n">
        <v>13.35</v>
      </c>
      <c r="I237" s="101" t="n">
        <v>13.35</v>
      </c>
      <c r="J237" s="102" t="n">
        <v>13.35</v>
      </c>
      <c r="K237" s="103" t="n">
        <v>250</v>
      </c>
    </row>
    <row r="238" customFormat="false" ht="13.8" hidden="false" customHeight="false" outlineLevel="0" collapsed="false">
      <c r="A238" s="104"/>
      <c r="B238" s="17" t="s">
        <v>349</v>
      </c>
      <c r="C238" s="100"/>
      <c r="D238" s="101" t="s">
        <v>78</v>
      </c>
      <c r="E238" s="102" t="n">
        <v>3.4</v>
      </c>
      <c r="F238" s="102" t="n">
        <v>3.4</v>
      </c>
      <c r="G238" s="102"/>
      <c r="H238" s="101" t="n">
        <v>2.88</v>
      </c>
      <c r="I238" s="101" t="n">
        <v>2.88</v>
      </c>
      <c r="J238" s="102" t="n">
        <v>2.88</v>
      </c>
      <c r="K238" s="103" t="n">
        <v>250</v>
      </c>
    </row>
    <row r="239" customFormat="false" ht="13.8" hidden="false" customHeight="false" outlineLevel="0" collapsed="false">
      <c r="A239" s="104"/>
      <c r="B239" s="17" t="s">
        <v>350</v>
      </c>
      <c r="C239" s="100"/>
      <c r="D239" s="101" t="s">
        <v>74</v>
      </c>
      <c r="E239" s="102" t="n">
        <v>3.41</v>
      </c>
      <c r="F239" s="102" t="n">
        <v>3.41</v>
      </c>
      <c r="G239" s="102"/>
      <c r="H239" s="101" t="n">
        <v>3.08</v>
      </c>
      <c r="I239" s="101" t="n">
        <v>3.08</v>
      </c>
      <c r="J239" s="102" t="n">
        <v>3.08</v>
      </c>
      <c r="K239" s="103" t="n">
        <v>230</v>
      </c>
    </row>
    <row r="240" customFormat="false" ht="13.8" hidden="false" customHeight="false" outlineLevel="0" collapsed="false">
      <c r="A240" s="104"/>
      <c r="B240" s="17" t="s">
        <v>351</v>
      </c>
      <c r="C240" s="100" t="n">
        <v>334</v>
      </c>
      <c r="D240" s="101" t="s">
        <v>277</v>
      </c>
      <c r="E240" s="102" t="n">
        <v>13.35</v>
      </c>
      <c r="F240" s="102" t="n">
        <v>13.35</v>
      </c>
      <c r="G240" s="102"/>
      <c r="H240" s="101" t="n">
        <v>13.35</v>
      </c>
      <c r="I240" s="101" t="n">
        <v>13.35</v>
      </c>
      <c r="J240" s="102" t="n">
        <v>13.35</v>
      </c>
      <c r="K240" s="103" t="n">
        <v>250</v>
      </c>
    </row>
    <row r="241" customFormat="false" ht="13.8" hidden="false" customHeight="false" outlineLevel="0" collapsed="false">
      <c r="A241" s="104"/>
      <c r="B241" s="17" t="s">
        <v>352</v>
      </c>
      <c r="C241" s="100"/>
      <c r="D241" s="101" t="s">
        <v>74</v>
      </c>
      <c r="E241" s="102" t="n">
        <v>3.72</v>
      </c>
      <c r="F241" s="102" t="n">
        <v>3.72</v>
      </c>
      <c r="G241" s="102"/>
      <c r="H241" s="101" t="n">
        <v>3.18</v>
      </c>
      <c r="I241" s="101" t="n">
        <v>3.18</v>
      </c>
      <c r="J241" s="102" t="n">
        <v>3.18</v>
      </c>
      <c r="K241" s="103" t="n">
        <v>230</v>
      </c>
    </row>
    <row r="242" customFormat="false" ht="13.8" hidden="false" customHeight="false" outlineLevel="0" collapsed="false">
      <c r="A242" s="104"/>
      <c r="B242" s="17" t="s">
        <v>353</v>
      </c>
      <c r="C242" s="128"/>
      <c r="D242" s="98" t="s">
        <v>78</v>
      </c>
      <c r="E242" s="91" t="n">
        <v>3.11</v>
      </c>
      <c r="F242" s="91" t="n">
        <v>3.11</v>
      </c>
      <c r="G242" s="91"/>
      <c r="H242" s="98" t="n">
        <v>2.88</v>
      </c>
      <c r="I242" s="98" t="n">
        <v>2.88</v>
      </c>
      <c r="J242" s="91" t="n">
        <v>2.88</v>
      </c>
      <c r="K242" s="92" t="n">
        <v>250</v>
      </c>
    </row>
    <row r="243" customFormat="false" ht="13.8" hidden="false" customHeight="false" outlineLevel="0" collapsed="false">
      <c r="A243" s="104"/>
      <c r="B243" s="17" t="s">
        <v>354</v>
      </c>
      <c r="C243" s="31" t="n">
        <v>333</v>
      </c>
      <c r="D243" s="98" t="s">
        <v>277</v>
      </c>
      <c r="E243" s="129" t="n">
        <v>13</v>
      </c>
      <c r="F243" s="129" t="n">
        <v>13</v>
      </c>
      <c r="G243" s="91"/>
      <c r="H243" s="130" t="n">
        <v>13</v>
      </c>
      <c r="I243" s="130" t="n">
        <v>13</v>
      </c>
      <c r="J243" s="129" t="n">
        <v>13</v>
      </c>
      <c r="K243" s="92" t="n">
        <v>250</v>
      </c>
    </row>
    <row r="244" customFormat="false" ht="13.8" hidden="false" customHeight="false" outlineLevel="0" collapsed="false">
      <c r="A244" s="104"/>
      <c r="B244" s="17" t="s">
        <v>355</v>
      </c>
      <c r="C244" s="31"/>
      <c r="D244" s="98" t="s">
        <v>78</v>
      </c>
      <c r="E244" s="91" t="n">
        <v>3.36</v>
      </c>
      <c r="F244" s="91" t="n">
        <v>3.36</v>
      </c>
      <c r="G244" s="91"/>
      <c r="H244" s="98" t="n">
        <v>2.9</v>
      </c>
      <c r="I244" s="98" t="n">
        <v>2.9</v>
      </c>
      <c r="J244" s="91" t="n">
        <v>2.9</v>
      </c>
      <c r="K244" s="92" t="n">
        <v>250</v>
      </c>
    </row>
    <row r="245" customFormat="false" ht="13.8" hidden="false" customHeight="false" outlineLevel="0" collapsed="false">
      <c r="A245" s="104"/>
      <c r="B245" s="17" t="s">
        <v>356</v>
      </c>
      <c r="C245" s="31"/>
      <c r="D245" s="98" t="s">
        <v>74</v>
      </c>
      <c r="E245" s="91" t="n">
        <v>3.25</v>
      </c>
      <c r="F245" s="91" t="n">
        <v>3.25</v>
      </c>
      <c r="G245" s="91"/>
      <c r="H245" s="98" t="n">
        <v>2.96</v>
      </c>
      <c r="I245" s="98" t="n">
        <v>2.96</v>
      </c>
      <c r="J245" s="91" t="n">
        <v>2.96</v>
      </c>
      <c r="K245" s="92" t="n">
        <v>232</v>
      </c>
    </row>
    <row r="246" customFormat="false" ht="13.8" hidden="false" customHeight="false" outlineLevel="0" collapsed="false">
      <c r="A246" s="88"/>
      <c r="B246" s="0"/>
      <c r="D246" s="124" t="s">
        <v>22</v>
      </c>
      <c r="E246" s="76" t="n">
        <f aca="false">SUM(E187:E195,E199:E209,E211,E213:E245)</f>
        <v>380.49</v>
      </c>
      <c r="F246" s="77" t="n">
        <f aca="false">SUM(F187:F245)</f>
        <v>550.51</v>
      </c>
      <c r="G246" s="76" t="n">
        <v>752.46</v>
      </c>
      <c r="H246" s="78" t="n">
        <f aca="false">SUM(H187:H195,H199:H209,H211,H213:H245)</f>
        <v>370.21</v>
      </c>
      <c r="I246" s="78" t="n">
        <f aca="false">SUM(I187:I195,I197,I199:I211,I213:I245)</f>
        <v>496.14</v>
      </c>
      <c r="J246" s="114" t="n">
        <f aca="false">SUM(J187:J195,J197,J199:J211,J213:J245)</f>
        <v>496.14</v>
      </c>
      <c r="K246" s="115"/>
    </row>
    <row r="247" customFormat="false" ht="13.8" hidden="false" customHeight="false" outlineLevel="0" collapsed="false">
      <c r="A247" s="104"/>
      <c r="K247" s="131"/>
    </row>
    <row r="248" customFormat="false" ht="13.8" hidden="false" customHeight="false" outlineLevel="0" collapsed="false">
      <c r="A248" s="16" t="s">
        <v>21</v>
      </c>
      <c r="K248" s="131"/>
    </row>
    <row r="249" customFormat="false" ht="13.8" hidden="false" customHeight="false" outlineLevel="0" collapsed="false">
      <c r="A249" s="132"/>
      <c r="B249" s="54" t="s">
        <v>357</v>
      </c>
      <c r="C249" s="17"/>
      <c r="D249" s="133" t="s">
        <v>358</v>
      </c>
      <c r="E249" s="134" t="n">
        <v>25.3</v>
      </c>
      <c r="F249" s="134" t="n">
        <v>25.3</v>
      </c>
      <c r="G249" s="135"/>
      <c r="H249" s="136" t="n">
        <v>25.3</v>
      </c>
      <c r="I249" s="136" t="n">
        <v>25.3</v>
      </c>
      <c r="J249" s="137" t="n">
        <v>0</v>
      </c>
      <c r="K249" s="138" t="n">
        <v>400</v>
      </c>
    </row>
    <row r="250" customFormat="false" ht="13.8" hidden="false" customHeight="false" outlineLevel="0" collapsed="false">
      <c r="A250" s="117"/>
      <c r="B250" s="112"/>
      <c r="C250" s="112"/>
      <c r="D250" s="113" t="s">
        <v>22</v>
      </c>
      <c r="E250" s="139" t="n">
        <f aca="false">E249</f>
        <v>25.3</v>
      </c>
      <c r="F250" s="139" t="n">
        <f aca="false">F249</f>
        <v>25.3</v>
      </c>
      <c r="G250" s="140" t="n">
        <v>37.94</v>
      </c>
      <c r="H250" s="78" t="n">
        <f aca="false">H249</f>
        <v>25.3</v>
      </c>
      <c r="I250" s="78" t="n">
        <f aca="false">SUM(I249:I249)</f>
        <v>25.3</v>
      </c>
      <c r="J250" s="114" t="n">
        <f aca="false">SUM(J249:J249)</f>
        <v>0</v>
      </c>
      <c r="K250" s="141"/>
    </row>
  </sheetData>
  <mergeCells count="53">
    <mergeCell ref="M4:O4"/>
    <mergeCell ref="Q4:R4"/>
    <mergeCell ref="S4:T4"/>
    <mergeCell ref="U4:V4"/>
    <mergeCell ref="W4:X4"/>
    <mergeCell ref="Y4:Z4"/>
    <mergeCell ref="M5:O5"/>
    <mergeCell ref="Q5:R5"/>
    <mergeCell ref="S5:T5"/>
    <mergeCell ref="U5:V5"/>
    <mergeCell ref="W5:X5"/>
    <mergeCell ref="Y5:Z5"/>
    <mergeCell ref="M6:O6"/>
    <mergeCell ref="Q6:R6"/>
    <mergeCell ref="S6:T6"/>
    <mergeCell ref="U6:V6"/>
    <mergeCell ref="W6:X6"/>
    <mergeCell ref="Y6:Z6"/>
    <mergeCell ref="M7:O7"/>
    <mergeCell ref="Q7:R7"/>
    <mergeCell ref="S7:T7"/>
    <mergeCell ref="U7:V7"/>
    <mergeCell ref="W7:X7"/>
    <mergeCell ref="Y7:Z7"/>
    <mergeCell ref="M8:O8"/>
    <mergeCell ref="Q8:R8"/>
    <mergeCell ref="S8:T8"/>
    <mergeCell ref="U8:V8"/>
    <mergeCell ref="W8:X8"/>
    <mergeCell ref="Y8:Z8"/>
    <mergeCell ref="M9:O9"/>
    <mergeCell ref="Q9:R9"/>
    <mergeCell ref="S9:T9"/>
    <mergeCell ref="U9:V9"/>
    <mergeCell ref="W9:X9"/>
    <mergeCell ref="Y9:Z9"/>
    <mergeCell ref="M10:O10"/>
    <mergeCell ref="Q10:R10"/>
    <mergeCell ref="S10:T10"/>
    <mergeCell ref="U10:V10"/>
    <mergeCell ref="W10:X10"/>
    <mergeCell ref="Y10:Z10"/>
    <mergeCell ref="M11:P11"/>
    <mergeCell ref="N12:P12"/>
    <mergeCell ref="N13:P13"/>
    <mergeCell ref="N14:P14"/>
    <mergeCell ref="N15:P15"/>
    <mergeCell ref="N16:P16"/>
    <mergeCell ref="M18:N18"/>
    <mergeCell ref="N23:P23"/>
    <mergeCell ref="N24:P24"/>
    <mergeCell ref="N25:P25"/>
    <mergeCell ref="N26:P2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7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508</TotalTime>
  <Application>LibreOffice/5.2.4.2$Windows_x86 LibreOffice_project/3d5603e1122f0f102b62521720ab13a38a4e0eb0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pl-PL</dc:language>
  <cp:lastModifiedBy/>
  <dcterms:modified xsi:type="dcterms:W3CDTF">2022-12-28T10:54:31Z</dcterms:modified>
  <cp:revision>47</cp:revision>
  <dc:subject/>
  <dc:title/>
</cp:coreProperties>
</file>